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EPRE\PROJETS OEPRE 2021-2022\"/>
    </mc:Choice>
  </mc:AlternateContent>
  <xr:revisionPtr revIDLastSave="0" documentId="13_ncr:1_{CBCE7450-4DC4-4994-80A3-CC503D291692}" xr6:coauthVersionLast="36" xr6:coauthVersionMax="36" xr10:uidLastSave="{00000000-0000-0000-0000-000000000000}"/>
  <bookViews>
    <workbookView xWindow="0" yWindow="0" windowWidth="20490" windowHeight="6945" activeTab="2" xr2:uid="{00000000-000D-0000-FFFF-FFFF00000000}"/>
  </bookViews>
  <sheets>
    <sheet name="Essonne" sheetId="4" r:id="rId1"/>
    <sheet name="Hauts-de-Seine" sheetId="16" r:id="rId2"/>
    <sheet name="Val-d'Oise" sheetId="15" r:id="rId3"/>
    <sheet name="Yvelines" sheetId="2" r:id="rId4"/>
  </sheets>
  <definedNames>
    <definedName name="_xlnm._FilterDatabase" localSheetId="0" hidden="1">Essonne!$B$12:$D$22</definedName>
  </definedNames>
  <calcPr calcId="191029"/>
</workbook>
</file>

<file path=xl/calcChain.xml><?xml version="1.0" encoding="utf-8"?>
<calcChain xmlns="http://schemas.openxmlformats.org/spreadsheetml/2006/main">
  <c r="J57" i="15" l="1"/>
  <c r="J46" i="15"/>
  <c r="J36" i="16"/>
  <c r="J26" i="16"/>
  <c r="J41" i="4"/>
  <c r="J25" i="4"/>
  <c r="N13" i="2" l="1"/>
  <c r="N14" i="2"/>
  <c r="N15" i="2"/>
  <c r="N16" i="2"/>
  <c r="N17" i="2"/>
  <c r="N18" i="2"/>
  <c r="N19" i="2"/>
  <c r="N20" i="2"/>
  <c r="N21" i="2"/>
  <c r="N22" i="2"/>
  <c r="N23" i="2"/>
  <c r="N24" i="2"/>
  <c r="N33" i="2"/>
  <c r="N34" i="2"/>
  <c r="N35" i="2"/>
  <c r="N32" i="2"/>
  <c r="N31" i="2"/>
  <c r="N50" i="15"/>
  <c r="N51" i="15"/>
  <c r="N52" i="15"/>
  <c r="N53" i="15"/>
  <c r="N54" i="15"/>
  <c r="N55" i="15"/>
  <c r="N56" i="15"/>
  <c r="N49" i="15"/>
  <c r="N15" i="16"/>
  <c r="N16" i="16"/>
  <c r="N17" i="16"/>
  <c r="N18" i="16"/>
  <c r="N12" i="4"/>
  <c r="N28" i="4"/>
  <c r="N29" i="4"/>
  <c r="N30" i="4"/>
  <c r="N27" i="4"/>
  <c r="N32" i="4"/>
  <c r="N33" i="4"/>
  <c r="N34" i="4"/>
  <c r="N35" i="4"/>
  <c r="N36" i="4"/>
  <c r="N37" i="4"/>
  <c r="N38" i="4"/>
  <c r="N39" i="4"/>
  <c r="N13" i="16"/>
  <c r="N14" i="16"/>
  <c r="N30" i="16"/>
  <c r="N31" i="16"/>
  <c r="N32" i="16"/>
  <c r="N33" i="16"/>
  <c r="N34" i="16"/>
  <c r="N29" i="16"/>
  <c r="N18" i="4" l="1"/>
  <c r="N40" i="15" l="1"/>
  <c r="N23" i="15" l="1"/>
  <c r="N18" i="15"/>
  <c r="N17" i="15" l="1"/>
  <c r="N36" i="2" l="1"/>
  <c r="N35" i="16"/>
  <c r="N37" i="2" l="1"/>
  <c r="N25" i="15"/>
  <c r="N29" i="15"/>
  <c r="N30" i="15"/>
  <c r="N34" i="15"/>
  <c r="N33" i="15"/>
  <c r="N38" i="15"/>
  <c r="N19" i="15"/>
  <c r="N16" i="15"/>
  <c r="N14" i="15"/>
  <c r="N13" i="15"/>
  <c r="N12" i="15"/>
  <c r="N20" i="15"/>
  <c r="N21" i="15"/>
  <c r="N22" i="15"/>
  <c r="N24" i="15"/>
  <c r="N26" i="15"/>
  <c r="N27" i="15"/>
  <c r="N28" i="15"/>
  <c r="N31" i="15"/>
  <c r="N35" i="15"/>
  <c r="N32" i="15"/>
  <c r="N36" i="15"/>
  <c r="N39" i="15"/>
  <c r="N41" i="15"/>
  <c r="N42" i="15"/>
  <c r="N43" i="15"/>
  <c r="N37" i="15"/>
  <c r="N15" i="15"/>
  <c r="M28" i="2"/>
  <c r="K28" i="2"/>
  <c r="J28" i="2"/>
  <c r="I28" i="2"/>
  <c r="H28" i="2"/>
  <c r="G28" i="2"/>
  <c r="F28" i="2"/>
  <c r="E28" i="2"/>
  <c r="N12" i="2"/>
  <c r="N20" i="16"/>
  <c r="N19" i="16"/>
  <c r="N21" i="16"/>
  <c r="N22" i="16"/>
  <c r="N23" i="16"/>
  <c r="N24" i="16"/>
  <c r="N36" i="16"/>
  <c r="N58" i="15" l="1"/>
  <c r="N28" i="2"/>
  <c r="N39" i="2" s="1"/>
  <c r="N46" i="15"/>
  <c r="N12" i="16"/>
  <c r="N26" i="16" s="1"/>
  <c r="N38" i="16" s="1"/>
  <c r="N60" i="15" l="1"/>
  <c r="N31" i="4"/>
  <c r="N41" i="4" s="1"/>
  <c r="N13" i="4"/>
  <c r="N14" i="4"/>
  <c r="N15" i="4"/>
  <c r="N16" i="4"/>
  <c r="N17" i="4"/>
  <c r="N19" i="4"/>
  <c r="N20" i="4"/>
  <c r="N21" i="4"/>
  <c r="N22" i="4"/>
  <c r="N24" i="4" l="1"/>
  <c r="N43" i="4" s="1"/>
</calcChain>
</file>

<file path=xl/sharedStrings.xml><?xml version="1.0" encoding="utf-8"?>
<sst xmlns="http://schemas.openxmlformats.org/spreadsheetml/2006/main" count="547" uniqueCount="363">
  <si>
    <t>ANNEXE 5 : LISTE DES PROJETS PAR DEPARTEMENT</t>
  </si>
  <si>
    <t>Dispositif " Ouvrir l'école aux parents pour la réussite des enfants "</t>
  </si>
  <si>
    <t>Code UAI</t>
  </si>
  <si>
    <t>Ville</t>
  </si>
  <si>
    <t xml:space="preserve">Nom de l'école ou 
de l'établissement scolaire </t>
  </si>
  <si>
    <t>Nombre prévisionnel d'enseignants/ formateurs</t>
  </si>
  <si>
    <t xml:space="preserve">Nombre prévisionnel de parents participants </t>
  </si>
  <si>
    <t>Nombre prévisionnel de parents étrangers allophones primo-arrivants participants (à titre indicatif)</t>
  </si>
  <si>
    <t>Organisation prévisionnelle des groupes</t>
  </si>
  <si>
    <t xml:space="preserve"> 
Heures prévisionnelles d'enseignement par groupe 
  (2)</t>
  </si>
  <si>
    <t xml:space="preserve">Répartition prévisionnelle des crédits par site
(écoles/collèges/lycées) </t>
  </si>
  <si>
    <t>Professeurs 
des 
écoles</t>
  </si>
  <si>
    <t>Enseignants 
du
 2nd degré</t>
  </si>
  <si>
    <t>Personnels associatifs</t>
  </si>
  <si>
    <t>Nombre 
de 
groupes</t>
  </si>
  <si>
    <t>Nombre 
de 
parents par groupe en moyenne (1)</t>
  </si>
  <si>
    <t xml:space="preserve">Jours et horaires des groupes </t>
  </si>
  <si>
    <r>
      <t>RAPPEL</t>
    </r>
    <r>
      <rPr>
        <b/>
        <sz val="10"/>
        <color indexed="8"/>
        <rFont val="Arial"/>
        <family val="2"/>
      </rPr>
      <t xml:space="preserve">   :   </t>
    </r>
    <r>
      <rPr>
        <b/>
        <u/>
        <sz val="10"/>
        <color indexed="8"/>
        <rFont val="Arial"/>
        <family val="2"/>
      </rPr>
      <t>PROJETS EXISTANTS</t>
    </r>
  </si>
  <si>
    <t>…</t>
  </si>
  <si>
    <t>TOTAL</t>
  </si>
  <si>
    <t>Pourcentage ou moyenne</t>
  </si>
  <si>
    <t>PROJETS NOUVEAUX</t>
  </si>
  <si>
    <t>TOTAL GENERAL</t>
  </si>
  <si>
    <t>(1) entre 12 et 15 personnes minimum</t>
  </si>
  <si>
    <t>(2) Le nombre d'heures ne doit pas être inférieur à 60 heures.</t>
  </si>
  <si>
    <t>Académie : VERSAILLES</t>
  </si>
  <si>
    <t>Département : ESSONNE</t>
  </si>
  <si>
    <t>Département : YVELINES</t>
  </si>
  <si>
    <t>Département : VAL-D'OISE</t>
  </si>
  <si>
    <t>Département : HAUTS-DE-SEINE</t>
  </si>
  <si>
    <t>Les Mureaux</t>
  </si>
  <si>
    <t>0780187E</t>
  </si>
  <si>
    <t>Trappes</t>
  </si>
  <si>
    <t>Clg Gagarine</t>
  </si>
  <si>
    <t>0780577D</t>
  </si>
  <si>
    <t>Sartrouville</t>
  </si>
  <si>
    <t>Clg R. Rolland</t>
  </si>
  <si>
    <t>0781173B</t>
  </si>
  <si>
    <t>Chanteloup les Vignes</t>
  </si>
  <si>
    <t>Clg R. Cassin</t>
  </si>
  <si>
    <t>0781618K</t>
  </si>
  <si>
    <t>Clg Courbet</t>
  </si>
  <si>
    <t>0781955B</t>
  </si>
  <si>
    <t>Mantes la Jolie</t>
  </si>
  <si>
    <t>Clg de Gassicourt</t>
  </si>
  <si>
    <t>0781977A</t>
  </si>
  <si>
    <t>Clg Clémenceau</t>
  </si>
  <si>
    <t>0783358B</t>
  </si>
  <si>
    <t>Poissy</t>
  </si>
  <si>
    <t>Clg Jean Jaures</t>
  </si>
  <si>
    <t>0910716J</t>
  </si>
  <si>
    <t>Savigny S/ Orge</t>
  </si>
  <si>
    <t>Clg Jean Mermoz</t>
  </si>
  <si>
    <t>0910971L</t>
  </si>
  <si>
    <t>Viry Chatillon</t>
  </si>
  <si>
    <t>Clg Les Sablons</t>
  </si>
  <si>
    <t>Corbeil-Essonnes</t>
  </si>
  <si>
    <t>0911025V</t>
  </si>
  <si>
    <t>Ris Orangis</t>
  </si>
  <si>
    <t>Grigny</t>
  </si>
  <si>
    <t>0911402E</t>
  </si>
  <si>
    <t>Etampes</t>
  </si>
  <si>
    <t>Clg de Guinette</t>
  </si>
  <si>
    <t>0912173T</t>
  </si>
  <si>
    <t>Evry</t>
  </si>
  <si>
    <t xml:space="preserve">Clg Galilée </t>
  </si>
  <si>
    <t>0920194L</t>
  </si>
  <si>
    <t xml:space="preserve">Colombes </t>
  </si>
  <si>
    <t>0920592U</t>
  </si>
  <si>
    <t>0920624D</t>
  </si>
  <si>
    <t>Le Plessis-Robinson</t>
  </si>
  <si>
    <t xml:space="preserve">Gennevilliers </t>
  </si>
  <si>
    <t>0921159K</t>
  </si>
  <si>
    <t>Villeneuve la Garenne</t>
  </si>
  <si>
    <t>Clg Manet</t>
  </si>
  <si>
    <t>0921394R</t>
  </si>
  <si>
    <t>Clg André Doucet</t>
  </si>
  <si>
    <t>0921541A</t>
  </si>
  <si>
    <t>Clg Pasteur</t>
  </si>
  <si>
    <t>0921589C</t>
  </si>
  <si>
    <t>Nanterre</t>
  </si>
  <si>
    <t>Clg E. Galois</t>
  </si>
  <si>
    <t>0921621M</t>
  </si>
  <si>
    <t>Clg Guy Môquet</t>
  </si>
  <si>
    <t>Clichy</t>
  </si>
  <si>
    <t>0921631Y</t>
  </si>
  <si>
    <t>Bagneux</t>
  </si>
  <si>
    <t>Clg Henri Barbusse</t>
  </si>
  <si>
    <t>Garges-Les-Gonesse</t>
  </si>
  <si>
    <t>Villiers le Bel</t>
  </si>
  <si>
    <t>0950641F</t>
  </si>
  <si>
    <t>Argenteuil</t>
  </si>
  <si>
    <t>LPO Jean Jaurès</t>
  </si>
  <si>
    <t>0950702X</t>
  </si>
  <si>
    <t>Sarcelles</t>
  </si>
  <si>
    <t>0950739M</t>
  </si>
  <si>
    <t>Ermont</t>
  </si>
  <si>
    <t>Clg Saint Exupéry</t>
  </si>
  <si>
    <t>0950749Y</t>
  </si>
  <si>
    <t>Villiers-le-Bel</t>
  </si>
  <si>
    <t>0950800D</t>
  </si>
  <si>
    <t>0950885W</t>
  </si>
  <si>
    <t>0950887Y</t>
  </si>
  <si>
    <t>Bezons</t>
  </si>
  <si>
    <t>0950891C</t>
  </si>
  <si>
    <t>Montmorency</t>
  </si>
  <si>
    <t>Clg Pierre de Ronsard</t>
  </si>
  <si>
    <t>0950934Z</t>
  </si>
  <si>
    <t>Persan</t>
  </si>
  <si>
    <t>Clg Georges Brassens</t>
  </si>
  <si>
    <t>0950939E</t>
  </si>
  <si>
    <t xml:space="preserve">Clg Léon Blum </t>
  </si>
  <si>
    <t>0950943J</t>
  </si>
  <si>
    <t>Clg Chantereine</t>
  </si>
  <si>
    <t>0951050A</t>
  </si>
  <si>
    <t>Goussainville</t>
  </si>
  <si>
    <t>Clg Pierre Curie</t>
  </si>
  <si>
    <t>0951094Y</t>
  </si>
  <si>
    <t>Clg P Vaillant Couturier</t>
  </si>
  <si>
    <t>Saint Ouen l'Aumône</t>
  </si>
  <si>
    <t>0951196J</t>
  </si>
  <si>
    <t xml:space="preserve">Clg Voltaire </t>
  </si>
  <si>
    <t>0951230W</t>
  </si>
  <si>
    <t>0951732S</t>
  </si>
  <si>
    <t>Cergy</t>
  </si>
  <si>
    <t>0951909J</t>
  </si>
  <si>
    <t>Montmagny</t>
  </si>
  <si>
    <t>Clg Maurice Utrillo</t>
  </si>
  <si>
    <t>Lycée Cognacq Jay</t>
  </si>
  <si>
    <t>Clg Moulin Joly</t>
  </si>
  <si>
    <t>Clg Jean Lurçat</t>
  </si>
  <si>
    <t>Clg St Exupéry</t>
  </si>
  <si>
    <t>Clg Gabriel Péri</t>
  </si>
  <si>
    <t>Clg Irène Joliot Curie</t>
  </si>
  <si>
    <t>Clg Eugénie Cotton</t>
  </si>
  <si>
    <t>Cette fiche agrégeant l'ensemble des projets du département est transmise par le correspondant académique (IADASEN) au comité de pilotage départemental, avant la fin avril (cf. l'article 3.1 de la circulaire).</t>
  </si>
  <si>
    <t>0910717K</t>
  </si>
  <si>
    <t>Clg Jean Etienne Guettard</t>
  </si>
  <si>
    <t>0912388B</t>
  </si>
  <si>
    <t>0911188X</t>
  </si>
  <si>
    <t>0911443Z</t>
  </si>
  <si>
    <t>Clg Joliot Curie</t>
  </si>
  <si>
    <t>0921778h</t>
  </si>
  <si>
    <t>0920337S</t>
  </si>
  <si>
    <r>
      <t>EE Pasteur B</t>
    </r>
    <r>
      <rPr>
        <i/>
        <sz val="9"/>
        <color indexed="8"/>
        <rFont val="Arial"/>
        <family val="2"/>
      </rPr>
      <t xml:space="preserve"> (clg Van Gogh 0922595W)</t>
    </r>
  </si>
  <si>
    <r>
      <t>EE Charles Péguy A (</t>
    </r>
    <r>
      <rPr>
        <i/>
        <sz val="9"/>
        <color indexed="8"/>
        <rFont val="Arial"/>
        <family val="2"/>
      </rPr>
      <t>clg Moulin Joly)</t>
    </r>
  </si>
  <si>
    <t>Gennevilliers</t>
  </si>
  <si>
    <t>0922551Y</t>
  </si>
  <si>
    <r>
      <t xml:space="preserve">EM Aguado </t>
    </r>
    <r>
      <rPr>
        <i/>
        <sz val="8"/>
        <color indexed="8"/>
        <rFont val="Arial"/>
        <family val="2"/>
      </rPr>
      <t>(Clg Guy Môquet)</t>
    </r>
  </si>
  <si>
    <r>
      <t xml:space="preserve">Maison des part'âges (association) </t>
    </r>
    <r>
      <rPr>
        <i/>
        <sz val="8"/>
        <color indexed="8"/>
        <rFont val="Arial"/>
        <family val="2"/>
      </rPr>
      <t xml:space="preserve">(Clg R. Rolland) </t>
    </r>
  </si>
  <si>
    <t>Coignières</t>
  </si>
  <si>
    <t>Clg La mare aux Saules</t>
  </si>
  <si>
    <t>0781511U</t>
  </si>
  <si>
    <t>Vernouillet</t>
  </si>
  <si>
    <r>
      <t xml:space="preserve">EP A. Fratellini </t>
    </r>
    <r>
      <rPr>
        <i/>
        <sz val="9"/>
        <color indexed="8"/>
        <rFont val="Arial"/>
        <family val="2"/>
      </rPr>
      <t>(Clg E. Zola 0780845V)</t>
    </r>
  </si>
  <si>
    <r>
      <t xml:space="preserve">EE Brossolette </t>
    </r>
    <r>
      <rPr>
        <i/>
        <sz val="8"/>
        <color indexed="8"/>
        <rFont val="Arial"/>
        <family val="2"/>
      </rPr>
      <t>(CLG J.Verne 0780180X)</t>
    </r>
  </si>
  <si>
    <t>0780679P</t>
  </si>
  <si>
    <t>0783435K</t>
  </si>
  <si>
    <t>Clg Paul Verlaine</t>
  </si>
  <si>
    <t>0780572Y</t>
  </si>
  <si>
    <t>Clg L. Paulhan</t>
  </si>
  <si>
    <t>0783463R</t>
  </si>
  <si>
    <r>
      <t>Ecole du point du jour (</t>
    </r>
    <r>
      <rPr>
        <i/>
        <sz val="8"/>
        <color indexed="8"/>
        <rFont val="Arial"/>
        <family val="2"/>
      </rPr>
      <t>clg Moulin à vent 0951697D)</t>
    </r>
  </si>
  <si>
    <t>0951663S</t>
  </si>
  <si>
    <r>
      <t xml:space="preserve">EP La chanterelle </t>
    </r>
    <r>
      <rPr>
        <i/>
        <sz val="8"/>
        <color indexed="8"/>
        <rFont val="Arial"/>
        <family val="2"/>
      </rPr>
      <t>(Clg Moulin à vent 0951697D</t>
    </r>
    <r>
      <rPr>
        <sz val="10"/>
        <color indexed="8"/>
        <rFont val="Arial"/>
        <family val="2"/>
      </rPr>
      <t>)</t>
    </r>
  </si>
  <si>
    <t>0951617S</t>
  </si>
  <si>
    <t>Clg Gérard Philippe</t>
  </si>
  <si>
    <t>0951921X</t>
  </si>
  <si>
    <t>Clg Montaigne</t>
  </si>
  <si>
    <t>0952251F</t>
  </si>
  <si>
    <r>
      <t xml:space="preserve">EE Rousseau </t>
    </r>
    <r>
      <rPr>
        <i/>
        <sz val="8"/>
        <color indexed="8"/>
        <rFont val="Arial"/>
        <family val="2"/>
      </rPr>
      <t>(Clg Pagnol 0951234A)</t>
    </r>
  </si>
  <si>
    <t>0951208X</t>
  </si>
  <si>
    <r>
      <t>EE Pasteur (</t>
    </r>
    <r>
      <rPr>
        <i/>
        <sz val="8"/>
        <color indexed="8"/>
        <rFont val="Arial"/>
        <family val="2"/>
      </rPr>
      <t>Clg  Lurçat 0950723V)</t>
    </r>
  </si>
  <si>
    <t>0950109C</t>
  </si>
  <si>
    <t>Clg Anatole France</t>
  </si>
  <si>
    <t>0950900M</t>
  </si>
  <si>
    <t>Clg Evariste Galois</t>
  </si>
  <si>
    <t>0950045h</t>
  </si>
  <si>
    <t>0951088S</t>
  </si>
  <si>
    <r>
      <t>EE Marie Curie (</t>
    </r>
    <r>
      <rPr>
        <i/>
        <sz val="8"/>
        <color indexed="8"/>
        <rFont val="Arial"/>
        <family val="2"/>
      </rPr>
      <t>Clg Martin Luther King 0951993A)</t>
    </r>
  </si>
  <si>
    <t>0950134E</t>
  </si>
  <si>
    <t>0950140L</t>
  </si>
  <si>
    <r>
      <t xml:space="preserve">EE Paul Langevin 2 </t>
    </r>
    <r>
      <rPr>
        <i/>
        <sz val="8"/>
        <color indexed="8"/>
        <rFont val="Arial"/>
        <family val="2"/>
      </rPr>
      <t>(Clg Léon Blum)</t>
    </r>
  </si>
  <si>
    <r>
      <t xml:space="preserve">EE Henri Wallon </t>
    </r>
    <r>
      <rPr>
        <i/>
        <sz val="8"/>
        <color indexed="8"/>
        <rFont val="Arial"/>
        <family val="2"/>
      </rPr>
      <t>(Clg Léon Blum)</t>
    </r>
  </si>
  <si>
    <t>0950765R</t>
  </si>
  <si>
    <r>
      <t>EE Jean Jaurès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(clg Léon Blum)</t>
    </r>
  </si>
  <si>
    <t>0783369N</t>
  </si>
  <si>
    <t>Année scolaire : 2021-2022</t>
  </si>
  <si>
    <t>0783774D</t>
  </si>
  <si>
    <t>Plaisir</t>
  </si>
  <si>
    <t>Clg Blaise Pascal</t>
  </si>
  <si>
    <t>0780420H</t>
  </si>
  <si>
    <r>
      <t xml:space="preserve">Nouveau collège </t>
    </r>
    <r>
      <rPr>
        <i/>
        <sz val="8"/>
        <color indexed="8"/>
        <rFont val="Arial"/>
        <family val="2"/>
      </rPr>
      <t>(sans nom actuellement, anciennement collège André Chénier)</t>
    </r>
  </si>
  <si>
    <t>0780681S</t>
  </si>
  <si>
    <t>13 SITES</t>
  </si>
  <si>
    <t>Mardi de 9h00 à11h00 (1 groupe) Jeudi de 13h45 à 15h45 (2 groupes)</t>
  </si>
  <si>
    <t>G1 : Mardi et jeudi de 13h40 à 15h30; G2 : vendredi 13h40-15h30</t>
  </si>
  <si>
    <t>lundis et jeudis de 14h00 à 16h00</t>
  </si>
  <si>
    <t>à définir</t>
  </si>
  <si>
    <t>lundi et jeudi 14h - 16h</t>
  </si>
  <si>
    <t>vendredi matin</t>
  </si>
  <si>
    <t>Jeudi de 9h à 13h</t>
  </si>
  <si>
    <t>lundi 13h30-15h30 et jeudi 9h-11h</t>
  </si>
  <si>
    <t>Vendredi, 8h45 – 10h45</t>
  </si>
  <si>
    <t>0911865H</t>
  </si>
  <si>
    <t xml:space="preserve">Evry </t>
  </si>
  <si>
    <t>Clg Paul Eluard</t>
  </si>
  <si>
    <t>Morangis</t>
  </si>
  <si>
    <t>Palaiseau</t>
  </si>
  <si>
    <t>Sainte Genenviève Des Bois</t>
  </si>
  <si>
    <t>0910801B</t>
  </si>
  <si>
    <t>jeudi et vendredi 14h-16h</t>
  </si>
  <si>
    <t>mardi et le jeudi, de 16h30 à 18H00</t>
  </si>
  <si>
    <t>G1 : mardi et le jeudi, de 9h45 à 11h15 ; G2 : mardi et le jeudi, de 16h30 à 18H00</t>
  </si>
  <si>
    <t>G1 : Mardi et jeudi 13h30-15h ; G2 : Mardi et jeudi 15h-16h30 ; G3 : Mardi et jeudi 16h30-18h</t>
  </si>
  <si>
    <t>lundi 15h-17h</t>
  </si>
  <si>
    <t>0912300F</t>
  </si>
  <si>
    <r>
      <t xml:space="preserve">Ecole Aubrac </t>
    </r>
    <r>
      <rPr>
        <i/>
        <sz val="8"/>
        <color indexed="8"/>
        <rFont val="Arial"/>
        <family val="2"/>
      </rPr>
      <t>(Clg Neruda0911253T)</t>
    </r>
  </si>
  <si>
    <r>
      <rPr>
        <sz val="10"/>
        <color indexed="8"/>
        <rFont val="Arial"/>
        <family val="2"/>
      </rPr>
      <t xml:space="preserve">Ecole Erable </t>
    </r>
    <r>
      <rPr>
        <i/>
        <sz val="8"/>
        <color indexed="8"/>
        <rFont val="Arial"/>
        <family val="2"/>
      </rPr>
      <t>(Clg Les Sablons 0910971L)</t>
    </r>
  </si>
  <si>
    <r>
      <t xml:space="preserve">E. A. Malraux </t>
    </r>
    <r>
      <rPr>
        <i/>
        <sz val="8"/>
        <color indexed="8"/>
        <rFont val="Arial"/>
        <family val="2"/>
      </rPr>
      <t>(Clg Louise Michel 0911024U)</t>
    </r>
  </si>
  <si>
    <r>
      <t xml:space="preserve">E. Prevert </t>
    </r>
    <r>
      <rPr>
        <i/>
        <sz val="8"/>
        <color indexed="8"/>
        <rFont val="Arial"/>
        <family val="2"/>
      </rPr>
      <t>(Clg Louise Michel 0911024U)</t>
    </r>
  </si>
  <si>
    <r>
      <t xml:space="preserve">Ecole la Nacelle </t>
    </r>
    <r>
      <rPr>
        <i/>
        <sz val="8"/>
        <color indexed="8"/>
        <rFont val="Arial"/>
        <family val="2"/>
      </rPr>
      <t>(Clg Louise Michel 0911024U)</t>
    </r>
  </si>
  <si>
    <t>0911034E</t>
  </si>
  <si>
    <t>Clg César Franck</t>
  </si>
  <si>
    <t>mardi et le vendredi de 9H00 à 11H00</t>
  </si>
  <si>
    <t>0911253T</t>
  </si>
  <si>
    <t>Clg Pablo Neruda</t>
  </si>
  <si>
    <t>6 SITES</t>
  </si>
  <si>
    <t>0920225V</t>
  </si>
  <si>
    <t>Clg Camus</t>
  </si>
  <si>
    <t>0910049J</t>
  </si>
  <si>
    <t>Corbeil Essonnes</t>
  </si>
  <si>
    <t>0911036G</t>
  </si>
  <si>
    <t>Clg Eluard</t>
  </si>
  <si>
    <t>Clg Vilar</t>
  </si>
  <si>
    <t>Clg Chantemerle</t>
  </si>
  <si>
    <t>0910752Y</t>
  </si>
  <si>
    <t>atelier 1 : lundi 14-16h, atelier 2 et 3 : mardi et jeudi 14-16h</t>
  </si>
  <si>
    <t>0911038J</t>
  </si>
  <si>
    <t>Clg Bert</t>
  </si>
  <si>
    <t>Les Ulis</t>
  </si>
  <si>
    <t>Clg Césaire</t>
  </si>
  <si>
    <t>0911334F</t>
  </si>
  <si>
    <t>EE Paul Langevin A</t>
  </si>
  <si>
    <t>2 heures le lundi après-midi et 1 heure autre jour</t>
  </si>
  <si>
    <r>
      <t xml:space="preserve">EE Auriol </t>
    </r>
    <r>
      <rPr>
        <i/>
        <sz val="8"/>
        <color indexed="8"/>
        <rFont val="Arial"/>
        <family val="2"/>
      </rPr>
      <t>(CLG J.Verne 0780180X)</t>
    </r>
  </si>
  <si>
    <t xml:space="preserve">lundi de 16h30 à 18h30 </t>
  </si>
  <si>
    <t xml:space="preserve">Mardi de 12h à 14h </t>
  </si>
  <si>
    <t>Asnières</t>
  </si>
  <si>
    <t>Clg Malraux</t>
  </si>
  <si>
    <t>Mardi ou jeudi de 9h à 11h</t>
  </si>
  <si>
    <t>Lundi de 14h à 16h et le jeudi de 13h30 à 15h30</t>
  </si>
  <si>
    <t>Clamart</t>
  </si>
  <si>
    <t>Clg Les Petits Ponts</t>
  </si>
  <si>
    <t>0920854D</t>
  </si>
  <si>
    <t>Mardi 16h30-17h30, Jeudi 16h30-17h30</t>
  </si>
  <si>
    <t>0780895Z</t>
  </si>
  <si>
    <t xml:space="preserve">lundi 15h -18h </t>
  </si>
  <si>
    <t xml:space="preserve">Mardi : de 13h30 à 16h30
Jeudi : de 13h30 à 16h30
</t>
  </si>
  <si>
    <t xml:space="preserve">Jeudi de 16h30 à 18h </t>
  </si>
  <si>
    <t>Mardi et jeudi, de 9h à 11h</t>
  </si>
  <si>
    <t>jeudi 16h45 - 18h-45</t>
  </si>
  <si>
    <t>mardi 16h45 - 18h45</t>
  </si>
  <si>
    <t xml:space="preserve">CLg Vaillant et EE Anatole France </t>
  </si>
  <si>
    <t>0921157J /0920601D</t>
  </si>
  <si>
    <t>mercredi et jeudi 9h30-11h30</t>
  </si>
  <si>
    <t>Lundi, jeudi 12h 13H à l'école et Matin 9h- 11H au collège</t>
  </si>
  <si>
    <t>Meudon</t>
  </si>
  <si>
    <t>0922701L</t>
  </si>
  <si>
    <t xml:space="preserve">Clg Armande Béjart </t>
  </si>
  <si>
    <t>Mardi et jeudi de 9h à 11h</t>
  </si>
  <si>
    <t xml:space="preserve">vendredi de 9 h à 11h ou le jeudi de 13h30 à 15h30 </t>
  </si>
  <si>
    <t>14 SITES</t>
  </si>
  <si>
    <t>G1 : mercredi 14h15-18h15 et G2 : vendredi 13h30-17h30</t>
  </si>
  <si>
    <t>lundi 14h à 17h</t>
  </si>
  <si>
    <t>vendredi 13h50 à 15h50</t>
  </si>
  <si>
    <t>LPO Fernand et Nadia Léger</t>
  </si>
  <si>
    <t>0951811C</t>
  </si>
  <si>
    <t>Mardi 13h45 /15h45</t>
  </si>
  <si>
    <t>mardi 9-11h</t>
  </si>
  <si>
    <t>Clg Les Explorateurs</t>
  </si>
  <si>
    <t>Cergy Saint Christophe</t>
  </si>
  <si>
    <t>0951401G et 0951044U</t>
  </si>
  <si>
    <t>Clg La Justice et EM Le Village</t>
  </si>
  <si>
    <t>En alternance une semaine sur 2 :
- Mercredi de 9h à 11h au collège
- Lundi de 17h à 19H à l’école du Village</t>
  </si>
  <si>
    <t>0951964U</t>
  </si>
  <si>
    <t>0951444D</t>
  </si>
  <si>
    <t>mardi et le jeudi 17h à 19h</t>
  </si>
  <si>
    <t>samedi matin</t>
  </si>
  <si>
    <t>samedi 10-12h</t>
  </si>
  <si>
    <t>Lundi 9h-11h00 et vendredi 14h00 à 16h00</t>
  </si>
  <si>
    <t>Clg Matisse</t>
  </si>
  <si>
    <t>0952036X</t>
  </si>
  <si>
    <t>mercredi 9h-11h et vendredi 14h30-16h30</t>
  </si>
  <si>
    <t>Mery Sur Oise</t>
  </si>
  <si>
    <t>Montigny les Cormeilles</t>
  </si>
  <si>
    <t>0950699U</t>
  </si>
  <si>
    <r>
      <t xml:space="preserve">EE Paul Eluard 2 </t>
    </r>
    <r>
      <rPr>
        <i/>
        <sz val="9"/>
        <color indexed="8"/>
        <rFont val="Arial"/>
        <family val="2"/>
      </rPr>
      <t>(Clg Georges Brassens 0950934Z)</t>
    </r>
  </si>
  <si>
    <r>
      <t xml:space="preserve">EE Simone Veil </t>
    </r>
    <r>
      <rPr>
        <i/>
        <sz val="9"/>
        <color indexed="8"/>
        <rFont val="Arial"/>
        <family val="2"/>
      </rPr>
      <t>(Clg Georges Brassens 0950934Z)</t>
    </r>
  </si>
  <si>
    <t>Pontoise</t>
  </si>
  <si>
    <t>Lundi de 9H30 à 11H30, le mercredi et le vendredi de 9h00 à 11H ou 9H30-11H30</t>
  </si>
  <si>
    <t>Le lundi de 9h à 11h (groupe 1)
le jeudi de 16h à 18h (groupe 2)</t>
  </si>
  <si>
    <t>0951725J</t>
  </si>
  <si>
    <t>Clg Jacques Yves Cousteau</t>
  </si>
  <si>
    <t>0951154N</t>
  </si>
  <si>
    <t>Clg Camille Claudel</t>
  </si>
  <si>
    <t>jeudi de 11h30 à 13h30</t>
  </si>
  <si>
    <t>Le jeudi, de 9h à 11h</t>
  </si>
  <si>
    <t>0950871F</t>
  </si>
  <si>
    <r>
      <t xml:space="preserve">Ecole Jean Moulin </t>
    </r>
    <r>
      <rPr>
        <i/>
        <sz val="9"/>
        <color indexed="8"/>
        <rFont val="Arial"/>
        <family val="2"/>
      </rPr>
      <t>(Clg Nicolas Flamel 0950896H)</t>
    </r>
  </si>
  <si>
    <t>jeudi de 09h15 à 11h15</t>
  </si>
  <si>
    <t>mardi et vendredi 17h-19h</t>
  </si>
  <si>
    <t>jeudi après-midi  ou vendredi après- midi  14h00-16h00</t>
  </si>
  <si>
    <t>Mardi 14h-16h
Vendredi 14h-16h</t>
  </si>
  <si>
    <t>Mardi, Mercredi et jeudi de 14h à 16h</t>
  </si>
  <si>
    <t>le mardi : groupe A (12 parents) avec Mme De Lima et groupe B (12 parents) avec Mme Léger, de 17h à 18h ; le vendredi : groupe A (12 parents) avec Mme De Lima et groupe B (12 parents) avec Mme Léger, de 17h à 18h.</t>
  </si>
  <si>
    <t>Lundi 16h30-18h
Mardi 16h30-18h
Jeudi 16h30-18h</t>
  </si>
  <si>
    <t>Les mardis de 16h30 à 18h30 (à valider à la rentrée) et les jeudis de 16h30 à 18h30</t>
  </si>
  <si>
    <t>mardis et jeudis, de 16h30 à 18h00 (les 2 groupes en même temps)</t>
  </si>
  <si>
    <t>Jeudi matin, 9h-11h</t>
  </si>
  <si>
    <t>mardi de 16h30 à 18h30, et jeudi de 16h30 à 18h30</t>
  </si>
  <si>
    <r>
      <t>EE Jean Moulin</t>
    </r>
    <r>
      <rPr>
        <i/>
        <sz val="9"/>
        <color indexed="8"/>
        <rFont val="Arial"/>
        <family val="2"/>
      </rPr>
      <t xml:space="preserve"> (Clg St Exupéry 0950749Y)</t>
    </r>
  </si>
  <si>
    <r>
      <t>EM Montaigne</t>
    </r>
    <r>
      <rPr>
        <i/>
        <sz val="9"/>
        <color indexed="8"/>
        <rFont val="Arial"/>
        <family val="2"/>
      </rPr>
      <t xml:space="preserve"> (Clg St Exupéry 0950749Y)</t>
    </r>
  </si>
  <si>
    <r>
      <t xml:space="preserve">Ecole Les Linandes </t>
    </r>
    <r>
      <rPr>
        <i/>
        <sz val="9"/>
        <color indexed="8"/>
        <rFont val="Arial"/>
        <family val="2"/>
      </rPr>
      <t>(Clg La Justice 0951401G)</t>
    </r>
  </si>
  <si>
    <t>0951136U</t>
  </si>
  <si>
    <t>Lundi et jeudi de 16h30 à 18h (sur 20 semaines)</t>
  </si>
  <si>
    <t>Chatou</t>
  </si>
  <si>
    <t>0781139P</t>
  </si>
  <si>
    <r>
      <rPr>
        <sz val="10"/>
        <color indexed="8"/>
        <rFont val="Arial"/>
        <family val="2"/>
      </rPr>
      <t xml:space="preserve">EE Val Fleuri </t>
    </r>
    <r>
      <rPr>
        <i/>
        <sz val="9"/>
        <color indexed="8"/>
        <rFont val="Arial"/>
        <family val="2"/>
      </rPr>
      <t>(Clg Renoir 0780507C)</t>
    </r>
  </si>
  <si>
    <r>
      <t xml:space="preserve">EM Louise Michel 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(CLG B.Pascal 0780420H)</t>
    </r>
  </si>
  <si>
    <r>
      <t xml:space="preserve">EE Flaubert </t>
    </r>
    <r>
      <rPr>
        <i/>
        <sz val="9"/>
        <color indexed="8"/>
        <rFont val="Arial"/>
        <family val="2"/>
      </rPr>
      <t>(Clg Courbet 0781618K)</t>
    </r>
  </si>
  <si>
    <t>lundi 18h-20h</t>
  </si>
  <si>
    <t>mardis de 14 à 18 heures</t>
  </si>
  <si>
    <t>Tous les jeudis de 14h à 18 heures et tous les vendredis de 14h à 18heures</t>
  </si>
  <si>
    <t>Chatenay Malabry</t>
  </si>
  <si>
    <t>0921545E</t>
  </si>
  <si>
    <t>0921179G</t>
  </si>
  <si>
    <t>Clg Léonard de Vinci</t>
  </si>
  <si>
    <t>Mardis de 14h à 16h</t>
  </si>
  <si>
    <t>0920560J</t>
  </si>
  <si>
    <r>
      <t xml:space="preserve">EM Jaurès </t>
    </r>
    <r>
      <rPr>
        <i/>
        <sz val="8"/>
        <color indexed="8"/>
        <rFont val="Arial"/>
        <family val="2"/>
      </rPr>
      <t>(Clg Jaurès 0921623P)</t>
    </r>
  </si>
  <si>
    <t>Athis Mons</t>
  </si>
  <si>
    <t xml:space="preserve">mardi et jeudi 9h25-11h25 </t>
  </si>
  <si>
    <t xml:space="preserve">0911027X </t>
  </si>
  <si>
    <t>Clg Michel Delalande</t>
  </si>
  <si>
    <t>mardi matin et vendredi après midi</t>
  </si>
  <si>
    <t>Juvisy</t>
  </si>
  <si>
    <t>0910255H</t>
  </si>
  <si>
    <r>
      <t xml:space="preserve">Ecole Michelet </t>
    </r>
    <r>
      <rPr>
        <sz val="8"/>
        <color indexed="8"/>
        <rFont val="Arial"/>
        <family val="2"/>
      </rPr>
      <t>(Clg Buisson 0911028Y)</t>
    </r>
  </si>
  <si>
    <t>Mardi : 16h15 – 18h15 (2 groupes)</t>
  </si>
  <si>
    <t>0912348H</t>
  </si>
  <si>
    <r>
      <t xml:space="preserve">GS Mandela </t>
    </r>
    <r>
      <rPr>
        <i/>
        <sz val="8"/>
        <color indexed="8"/>
        <rFont val="Arial"/>
        <family val="2"/>
      </rPr>
      <t>(Clg Vignaud 0910041A)</t>
    </r>
  </si>
  <si>
    <t>Clg Jean Macé</t>
  </si>
  <si>
    <t>les lundis de 9h00 à 11h00 et les vendredis de 14h00 à 16h00</t>
  </si>
  <si>
    <t>mardi de 14h à 15h30 et le jeudi de 9h à 10h30</t>
  </si>
  <si>
    <t>0910678T</t>
  </si>
  <si>
    <t>33 SITES</t>
  </si>
  <si>
    <t>7 et 8</t>
  </si>
  <si>
    <t>5 SITES</t>
  </si>
  <si>
    <t>11 SITES</t>
  </si>
  <si>
    <r>
      <t xml:space="preserve">EM Louis Jouvet </t>
    </r>
    <r>
      <rPr>
        <i/>
        <sz val="8"/>
        <color indexed="8"/>
        <rFont val="Arial"/>
        <family val="2"/>
      </rPr>
      <t>(Clg Martin Luther King  0951993A)</t>
    </r>
  </si>
  <si>
    <t>0951834C</t>
  </si>
  <si>
    <t>8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</si>
</sst>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i/>
      <sz val="8"/>
      <color indexed="8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49" fontId="7" fillId="2" borderId="44" xfId="0" applyNumberFormat="1" applyFont="1" applyFill="1" applyBorder="1" applyAlignment="1"/>
    <xf numFmtId="0" fontId="1" fillId="0" borderId="22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7" fillId="2" borderId="46" xfId="0" applyNumberFormat="1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4" fontId="12" fillId="4" borderId="23" xfId="0" applyNumberFormat="1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4" fontId="12" fillId="4" borderId="49" xfId="0" applyNumberFormat="1" applyFont="1" applyFill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3" fillId="0" borderId="0" xfId="0" applyFont="1"/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5" fillId="4" borderId="47" xfId="0" applyFont="1" applyFill="1" applyBorder="1" applyAlignment="1">
      <alignment horizontal="left" vertical="center"/>
    </xf>
    <xf numFmtId="0" fontId="1" fillId="0" borderId="48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I53"/>
  <sheetViews>
    <sheetView topLeftCell="E23" zoomScaleNormal="100" workbookViewId="0">
      <selection activeCell="J41" sqref="J41"/>
    </sheetView>
  </sheetViews>
  <sheetFormatPr baseColWidth="10" defaultRowHeight="12.75" x14ac:dyDescent="0.25"/>
  <cols>
    <col min="1" max="1" width="5" style="1" customWidth="1"/>
    <col min="2" max="2" width="16" style="1" customWidth="1"/>
    <col min="3" max="3" width="22.140625" style="1" customWidth="1"/>
    <col min="4" max="4" width="33.28515625" style="1" customWidth="1"/>
    <col min="5" max="5" width="12.28515625" style="1" customWidth="1"/>
    <col min="6" max="6" width="11.28515625" style="1" customWidth="1"/>
    <col min="7" max="7" width="13" style="1" customWidth="1"/>
    <col min="8" max="8" width="13.5703125" style="1" customWidth="1"/>
    <col min="9" max="9" width="16" style="1" customWidth="1"/>
    <col min="10" max="10" width="12.5703125" style="1" customWidth="1"/>
    <col min="11" max="11" width="12.140625" style="1" customWidth="1"/>
    <col min="12" max="12" width="14.7109375" style="1" customWidth="1"/>
    <col min="13" max="13" width="16" style="1" customWidth="1"/>
    <col min="14" max="14" width="21.5703125" style="1" customWidth="1"/>
    <col min="15" max="256" width="11.42578125" style="1"/>
    <col min="257" max="257" width="5" style="1" customWidth="1"/>
    <col min="258" max="259" width="16" style="1" customWidth="1"/>
    <col min="260" max="260" width="18.5703125" style="1" customWidth="1"/>
    <col min="261" max="261" width="12.28515625" style="1" customWidth="1"/>
    <col min="262" max="262" width="11.28515625" style="1" customWidth="1"/>
    <col min="263" max="263" width="13" style="1" customWidth="1"/>
    <col min="264" max="265" width="13.5703125" style="1" customWidth="1"/>
    <col min="266" max="266" width="12.5703125" style="1" customWidth="1"/>
    <col min="267" max="267" width="12.140625" style="1" customWidth="1"/>
    <col min="268" max="268" width="14.7109375" style="1" customWidth="1"/>
    <col min="269" max="269" width="16" style="1" customWidth="1"/>
    <col min="270" max="270" width="21.5703125" style="1" customWidth="1"/>
    <col min="271" max="512" width="11.42578125" style="1"/>
    <col min="513" max="513" width="5" style="1" customWidth="1"/>
    <col min="514" max="515" width="16" style="1" customWidth="1"/>
    <col min="516" max="516" width="18.5703125" style="1" customWidth="1"/>
    <col min="517" max="517" width="12.28515625" style="1" customWidth="1"/>
    <col min="518" max="518" width="11.28515625" style="1" customWidth="1"/>
    <col min="519" max="519" width="13" style="1" customWidth="1"/>
    <col min="520" max="521" width="13.5703125" style="1" customWidth="1"/>
    <col min="522" max="522" width="12.5703125" style="1" customWidth="1"/>
    <col min="523" max="523" width="12.140625" style="1" customWidth="1"/>
    <col min="524" max="524" width="14.7109375" style="1" customWidth="1"/>
    <col min="525" max="525" width="16" style="1" customWidth="1"/>
    <col min="526" max="526" width="21.5703125" style="1" customWidth="1"/>
    <col min="527" max="768" width="11.42578125" style="1"/>
    <col min="769" max="769" width="5" style="1" customWidth="1"/>
    <col min="770" max="771" width="16" style="1" customWidth="1"/>
    <col min="772" max="772" width="18.5703125" style="1" customWidth="1"/>
    <col min="773" max="773" width="12.28515625" style="1" customWidth="1"/>
    <col min="774" max="774" width="11.28515625" style="1" customWidth="1"/>
    <col min="775" max="775" width="13" style="1" customWidth="1"/>
    <col min="776" max="777" width="13.5703125" style="1" customWidth="1"/>
    <col min="778" max="778" width="12.5703125" style="1" customWidth="1"/>
    <col min="779" max="779" width="12.140625" style="1" customWidth="1"/>
    <col min="780" max="780" width="14.7109375" style="1" customWidth="1"/>
    <col min="781" max="781" width="16" style="1" customWidth="1"/>
    <col min="782" max="782" width="21.5703125" style="1" customWidth="1"/>
    <col min="783" max="1024" width="11.42578125" style="1"/>
    <col min="1025" max="1025" width="5" style="1" customWidth="1"/>
    <col min="1026" max="1027" width="16" style="1" customWidth="1"/>
    <col min="1028" max="1028" width="18.5703125" style="1" customWidth="1"/>
    <col min="1029" max="1029" width="12.28515625" style="1" customWidth="1"/>
    <col min="1030" max="1030" width="11.28515625" style="1" customWidth="1"/>
    <col min="1031" max="1031" width="13" style="1" customWidth="1"/>
    <col min="1032" max="1033" width="13.5703125" style="1" customWidth="1"/>
    <col min="1034" max="1034" width="12.5703125" style="1" customWidth="1"/>
    <col min="1035" max="1035" width="12.140625" style="1" customWidth="1"/>
    <col min="1036" max="1036" width="14.7109375" style="1" customWidth="1"/>
    <col min="1037" max="1037" width="16" style="1" customWidth="1"/>
    <col min="1038" max="1038" width="21.5703125" style="1" customWidth="1"/>
    <col min="1039" max="1280" width="11.42578125" style="1"/>
    <col min="1281" max="1281" width="5" style="1" customWidth="1"/>
    <col min="1282" max="1283" width="16" style="1" customWidth="1"/>
    <col min="1284" max="1284" width="18.5703125" style="1" customWidth="1"/>
    <col min="1285" max="1285" width="12.28515625" style="1" customWidth="1"/>
    <col min="1286" max="1286" width="11.28515625" style="1" customWidth="1"/>
    <col min="1287" max="1287" width="13" style="1" customWidth="1"/>
    <col min="1288" max="1289" width="13.5703125" style="1" customWidth="1"/>
    <col min="1290" max="1290" width="12.5703125" style="1" customWidth="1"/>
    <col min="1291" max="1291" width="12.140625" style="1" customWidth="1"/>
    <col min="1292" max="1292" width="14.7109375" style="1" customWidth="1"/>
    <col min="1293" max="1293" width="16" style="1" customWidth="1"/>
    <col min="1294" max="1294" width="21.5703125" style="1" customWidth="1"/>
    <col min="1295" max="1536" width="11.42578125" style="1"/>
    <col min="1537" max="1537" width="5" style="1" customWidth="1"/>
    <col min="1538" max="1539" width="16" style="1" customWidth="1"/>
    <col min="1540" max="1540" width="18.5703125" style="1" customWidth="1"/>
    <col min="1541" max="1541" width="12.28515625" style="1" customWidth="1"/>
    <col min="1542" max="1542" width="11.28515625" style="1" customWidth="1"/>
    <col min="1543" max="1543" width="13" style="1" customWidth="1"/>
    <col min="1544" max="1545" width="13.5703125" style="1" customWidth="1"/>
    <col min="1546" max="1546" width="12.5703125" style="1" customWidth="1"/>
    <col min="1547" max="1547" width="12.140625" style="1" customWidth="1"/>
    <col min="1548" max="1548" width="14.7109375" style="1" customWidth="1"/>
    <col min="1549" max="1549" width="16" style="1" customWidth="1"/>
    <col min="1550" max="1550" width="21.5703125" style="1" customWidth="1"/>
    <col min="1551" max="1792" width="11.42578125" style="1"/>
    <col min="1793" max="1793" width="5" style="1" customWidth="1"/>
    <col min="1794" max="1795" width="16" style="1" customWidth="1"/>
    <col min="1796" max="1796" width="18.5703125" style="1" customWidth="1"/>
    <col min="1797" max="1797" width="12.28515625" style="1" customWidth="1"/>
    <col min="1798" max="1798" width="11.28515625" style="1" customWidth="1"/>
    <col min="1799" max="1799" width="13" style="1" customWidth="1"/>
    <col min="1800" max="1801" width="13.5703125" style="1" customWidth="1"/>
    <col min="1802" max="1802" width="12.5703125" style="1" customWidth="1"/>
    <col min="1803" max="1803" width="12.140625" style="1" customWidth="1"/>
    <col min="1804" max="1804" width="14.7109375" style="1" customWidth="1"/>
    <col min="1805" max="1805" width="16" style="1" customWidth="1"/>
    <col min="1806" max="1806" width="21.5703125" style="1" customWidth="1"/>
    <col min="1807" max="2048" width="11.42578125" style="1"/>
    <col min="2049" max="2049" width="5" style="1" customWidth="1"/>
    <col min="2050" max="2051" width="16" style="1" customWidth="1"/>
    <col min="2052" max="2052" width="18.5703125" style="1" customWidth="1"/>
    <col min="2053" max="2053" width="12.28515625" style="1" customWidth="1"/>
    <col min="2054" max="2054" width="11.28515625" style="1" customWidth="1"/>
    <col min="2055" max="2055" width="13" style="1" customWidth="1"/>
    <col min="2056" max="2057" width="13.5703125" style="1" customWidth="1"/>
    <col min="2058" max="2058" width="12.5703125" style="1" customWidth="1"/>
    <col min="2059" max="2059" width="12.140625" style="1" customWidth="1"/>
    <col min="2060" max="2060" width="14.7109375" style="1" customWidth="1"/>
    <col min="2061" max="2061" width="16" style="1" customWidth="1"/>
    <col min="2062" max="2062" width="21.5703125" style="1" customWidth="1"/>
    <col min="2063" max="2304" width="11.42578125" style="1"/>
    <col min="2305" max="2305" width="5" style="1" customWidth="1"/>
    <col min="2306" max="2307" width="16" style="1" customWidth="1"/>
    <col min="2308" max="2308" width="18.5703125" style="1" customWidth="1"/>
    <col min="2309" max="2309" width="12.28515625" style="1" customWidth="1"/>
    <col min="2310" max="2310" width="11.28515625" style="1" customWidth="1"/>
    <col min="2311" max="2311" width="13" style="1" customWidth="1"/>
    <col min="2312" max="2313" width="13.5703125" style="1" customWidth="1"/>
    <col min="2314" max="2314" width="12.5703125" style="1" customWidth="1"/>
    <col min="2315" max="2315" width="12.140625" style="1" customWidth="1"/>
    <col min="2316" max="2316" width="14.7109375" style="1" customWidth="1"/>
    <col min="2317" max="2317" width="16" style="1" customWidth="1"/>
    <col min="2318" max="2318" width="21.5703125" style="1" customWidth="1"/>
    <col min="2319" max="2560" width="11.42578125" style="1"/>
    <col min="2561" max="2561" width="5" style="1" customWidth="1"/>
    <col min="2562" max="2563" width="16" style="1" customWidth="1"/>
    <col min="2564" max="2564" width="18.5703125" style="1" customWidth="1"/>
    <col min="2565" max="2565" width="12.28515625" style="1" customWidth="1"/>
    <col min="2566" max="2566" width="11.28515625" style="1" customWidth="1"/>
    <col min="2567" max="2567" width="13" style="1" customWidth="1"/>
    <col min="2568" max="2569" width="13.5703125" style="1" customWidth="1"/>
    <col min="2570" max="2570" width="12.5703125" style="1" customWidth="1"/>
    <col min="2571" max="2571" width="12.140625" style="1" customWidth="1"/>
    <col min="2572" max="2572" width="14.7109375" style="1" customWidth="1"/>
    <col min="2573" max="2573" width="16" style="1" customWidth="1"/>
    <col min="2574" max="2574" width="21.5703125" style="1" customWidth="1"/>
    <col min="2575" max="2816" width="11.42578125" style="1"/>
    <col min="2817" max="2817" width="5" style="1" customWidth="1"/>
    <col min="2818" max="2819" width="16" style="1" customWidth="1"/>
    <col min="2820" max="2820" width="18.5703125" style="1" customWidth="1"/>
    <col min="2821" max="2821" width="12.28515625" style="1" customWidth="1"/>
    <col min="2822" max="2822" width="11.28515625" style="1" customWidth="1"/>
    <col min="2823" max="2823" width="13" style="1" customWidth="1"/>
    <col min="2824" max="2825" width="13.5703125" style="1" customWidth="1"/>
    <col min="2826" max="2826" width="12.5703125" style="1" customWidth="1"/>
    <col min="2827" max="2827" width="12.140625" style="1" customWidth="1"/>
    <col min="2828" max="2828" width="14.7109375" style="1" customWidth="1"/>
    <col min="2829" max="2829" width="16" style="1" customWidth="1"/>
    <col min="2830" max="2830" width="21.5703125" style="1" customWidth="1"/>
    <col min="2831" max="3072" width="11.42578125" style="1"/>
    <col min="3073" max="3073" width="5" style="1" customWidth="1"/>
    <col min="3074" max="3075" width="16" style="1" customWidth="1"/>
    <col min="3076" max="3076" width="18.5703125" style="1" customWidth="1"/>
    <col min="3077" max="3077" width="12.28515625" style="1" customWidth="1"/>
    <col min="3078" max="3078" width="11.28515625" style="1" customWidth="1"/>
    <col min="3079" max="3079" width="13" style="1" customWidth="1"/>
    <col min="3080" max="3081" width="13.5703125" style="1" customWidth="1"/>
    <col min="3082" max="3082" width="12.5703125" style="1" customWidth="1"/>
    <col min="3083" max="3083" width="12.140625" style="1" customWidth="1"/>
    <col min="3084" max="3084" width="14.7109375" style="1" customWidth="1"/>
    <col min="3085" max="3085" width="16" style="1" customWidth="1"/>
    <col min="3086" max="3086" width="21.5703125" style="1" customWidth="1"/>
    <col min="3087" max="3328" width="11.42578125" style="1"/>
    <col min="3329" max="3329" width="5" style="1" customWidth="1"/>
    <col min="3330" max="3331" width="16" style="1" customWidth="1"/>
    <col min="3332" max="3332" width="18.5703125" style="1" customWidth="1"/>
    <col min="3333" max="3333" width="12.28515625" style="1" customWidth="1"/>
    <col min="3334" max="3334" width="11.28515625" style="1" customWidth="1"/>
    <col min="3335" max="3335" width="13" style="1" customWidth="1"/>
    <col min="3336" max="3337" width="13.5703125" style="1" customWidth="1"/>
    <col min="3338" max="3338" width="12.5703125" style="1" customWidth="1"/>
    <col min="3339" max="3339" width="12.140625" style="1" customWidth="1"/>
    <col min="3340" max="3340" width="14.7109375" style="1" customWidth="1"/>
    <col min="3341" max="3341" width="16" style="1" customWidth="1"/>
    <col min="3342" max="3342" width="21.5703125" style="1" customWidth="1"/>
    <col min="3343" max="3584" width="11.42578125" style="1"/>
    <col min="3585" max="3585" width="5" style="1" customWidth="1"/>
    <col min="3586" max="3587" width="16" style="1" customWidth="1"/>
    <col min="3588" max="3588" width="18.5703125" style="1" customWidth="1"/>
    <col min="3589" max="3589" width="12.28515625" style="1" customWidth="1"/>
    <col min="3590" max="3590" width="11.28515625" style="1" customWidth="1"/>
    <col min="3591" max="3591" width="13" style="1" customWidth="1"/>
    <col min="3592" max="3593" width="13.5703125" style="1" customWidth="1"/>
    <col min="3594" max="3594" width="12.5703125" style="1" customWidth="1"/>
    <col min="3595" max="3595" width="12.140625" style="1" customWidth="1"/>
    <col min="3596" max="3596" width="14.7109375" style="1" customWidth="1"/>
    <col min="3597" max="3597" width="16" style="1" customWidth="1"/>
    <col min="3598" max="3598" width="21.5703125" style="1" customWidth="1"/>
    <col min="3599" max="3840" width="11.42578125" style="1"/>
    <col min="3841" max="3841" width="5" style="1" customWidth="1"/>
    <col min="3842" max="3843" width="16" style="1" customWidth="1"/>
    <col min="3844" max="3844" width="18.5703125" style="1" customWidth="1"/>
    <col min="3845" max="3845" width="12.28515625" style="1" customWidth="1"/>
    <col min="3846" max="3846" width="11.28515625" style="1" customWidth="1"/>
    <col min="3847" max="3847" width="13" style="1" customWidth="1"/>
    <col min="3848" max="3849" width="13.5703125" style="1" customWidth="1"/>
    <col min="3850" max="3850" width="12.5703125" style="1" customWidth="1"/>
    <col min="3851" max="3851" width="12.140625" style="1" customWidth="1"/>
    <col min="3852" max="3852" width="14.7109375" style="1" customWidth="1"/>
    <col min="3853" max="3853" width="16" style="1" customWidth="1"/>
    <col min="3854" max="3854" width="21.5703125" style="1" customWidth="1"/>
    <col min="3855" max="4096" width="11.42578125" style="1"/>
    <col min="4097" max="4097" width="5" style="1" customWidth="1"/>
    <col min="4098" max="4099" width="16" style="1" customWidth="1"/>
    <col min="4100" max="4100" width="18.5703125" style="1" customWidth="1"/>
    <col min="4101" max="4101" width="12.28515625" style="1" customWidth="1"/>
    <col min="4102" max="4102" width="11.28515625" style="1" customWidth="1"/>
    <col min="4103" max="4103" width="13" style="1" customWidth="1"/>
    <col min="4104" max="4105" width="13.5703125" style="1" customWidth="1"/>
    <col min="4106" max="4106" width="12.5703125" style="1" customWidth="1"/>
    <col min="4107" max="4107" width="12.140625" style="1" customWidth="1"/>
    <col min="4108" max="4108" width="14.7109375" style="1" customWidth="1"/>
    <col min="4109" max="4109" width="16" style="1" customWidth="1"/>
    <col min="4110" max="4110" width="21.5703125" style="1" customWidth="1"/>
    <col min="4111" max="4352" width="11.42578125" style="1"/>
    <col min="4353" max="4353" width="5" style="1" customWidth="1"/>
    <col min="4354" max="4355" width="16" style="1" customWidth="1"/>
    <col min="4356" max="4356" width="18.5703125" style="1" customWidth="1"/>
    <col min="4357" max="4357" width="12.28515625" style="1" customWidth="1"/>
    <col min="4358" max="4358" width="11.28515625" style="1" customWidth="1"/>
    <col min="4359" max="4359" width="13" style="1" customWidth="1"/>
    <col min="4360" max="4361" width="13.5703125" style="1" customWidth="1"/>
    <col min="4362" max="4362" width="12.5703125" style="1" customWidth="1"/>
    <col min="4363" max="4363" width="12.140625" style="1" customWidth="1"/>
    <col min="4364" max="4364" width="14.7109375" style="1" customWidth="1"/>
    <col min="4365" max="4365" width="16" style="1" customWidth="1"/>
    <col min="4366" max="4366" width="21.5703125" style="1" customWidth="1"/>
    <col min="4367" max="4608" width="11.42578125" style="1"/>
    <col min="4609" max="4609" width="5" style="1" customWidth="1"/>
    <col min="4610" max="4611" width="16" style="1" customWidth="1"/>
    <col min="4612" max="4612" width="18.5703125" style="1" customWidth="1"/>
    <col min="4613" max="4613" width="12.28515625" style="1" customWidth="1"/>
    <col min="4614" max="4614" width="11.28515625" style="1" customWidth="1"/>
    <col min="4615" max="4615" width="13" style="1" customWidth="1"/>
    <col min="4616" max="4617" width="13.5703125" style="1" customWidth="1"/>
    <col min="4618" max="4618" width="12.5703125" style="1" customWidth="1"/>
    <col min="4619" max="4619" width="12.140625" style="1" customWidth="1"/>
    <col min="4620" max="4620" width="14.7109375" style="1" customWidth="1"/>
    <col min="4621" max="4621" width="16" style="1" customWidth="1"/>
    <col min="4622" max="4622" width="21.5703125" style="1" customWidth="1"/>
    <col min="4623" max="4864" width="11.42578125" style="1"/>
    <col min="4865" max="4865" width="5" style="1" customWidth="1"/>
    <col min="4866" max="4867" width="16" style="1" customWidth="1"/>
    <col min="4868" max="4868" width="18.5703125" style="1" customWidth="1"/>
    <col min="4869" max="4869" width="12.28515625" style="1" customWidth="1"/>
    <col min="4870" max="4870" width="11.28515625" style="1" customWidth="1"/>
    <col min="4871" max="4871" width="13" style="1" customWidth="1"/>
    <col min="4872" max="4873" width="13.5703125" style="1" customWidth="1"/>
    <col min="4874" max="4874" width="12.5703125" style="1" customWidth="1"/>
    <col min="4875" max="4875" width="12.140625" style="1" customWidth="1"/>
    <col min="4876" max="4876" width="14.7109375" style="1" customWidth="1"/>
    <col min="4877" max="4877" width="16" style="1" customWidth="1"/>
    <col min="4878" max="4878" width="21.5703125" style="1" customWidth="1"/>
    <col min="4879" max="5120" width="11.42578125" style="1"/>
    <col min="5121" max="5121" width="5" style="1" customWidth="1"/>
    <col min="5122" max="5123" width="16" style="1" customWidth="1"/>
    <col min="5124" max="5124" width="18.5703125" style="1" customWidth="1"/>
    <col min="5125" max="5125" width="12.28515625" style="1" customWidth="1"/>
    <col min="5126" max="5126" width="11.28515625" style="1" customWidth="1"/>
    <col min="5127" max="5127" width="13" style="1" customWidth="1"/>
    <col min="5128" max="5129" width="13.5703125" style="1" customWidth="1"/>
    <col min="5130" max="5130" width="12.5703125" style="1" customWidth="1"/>
    <col min="5131" max="5131" width="12.140625" style="1" customWidth="1"/>
    <col min="5132" max="5132" width="14.7109375" style="1" customWidth="1"/>
    <col min="5133" max="5133" width="16" style="1" customWidth="1"/>
    <col min="5134" max="5134" width="21.5703125" style="1" customWidth="1"/>
    <col min="5135" max="5376" width="11.42578125" style="1"/>
    <col min="5377" max="5377" width="5" style="1" customWidth="1"/>
    <col min="5378" max="5379" width="16" style="1" customWidth="1"/>
    <col min="5380" max="5380" width="18.5703125" style="1" customWidth="1"/>
    <col min="5381" max="5381" width="12.28515625" style="1" customWidth="1"/>
    <col min="5382" max="5382" width="11.28515625" style="1" customWidth="1"/>
    <col min="5383" max="5383" width="13" style="1" customWidth="1"/>
    <col min="5384" max="5385" width="13.5703125" style="1" customWidth="1"/>
    <col min="5386" max="5386" width="12.5703125" style="1" customWidth="1"/>
    <col min="5387" max="5387" width="12.140625" style="1" customWidth="1"/>
    <col min="5388" max="5388" width="14.7109375" style="1" customWidth="1"/>
    <col min="5389" max="5389" width="16" style="1" customWidth="1"/>
    <col min="5390" max="5390" width="21.5703125" style="1" customWidth="1"/>
    <col min="5391" max="5632" width="11.42578125" style="1"/>
    <col min="5633" max="5633" width="5" style="1" customWidth="1"/>
    <col min="5634" max="5635" width="16" style="1" customWidth="1"/>
    <col min="5636" max="5636" width="18.5703125" style="1" customWidth="1"/>
    <col min="5637" max="5637" width="12.28515625" style="1" customWidth="1"/>
    <col min="5638" max="5638" width="11.28515625" style="1" customWidth="1"/>
    <col min="5639" max="5639" width="13" style="1" customWidth="1"/>
    <col min="5640" max="5641" width="13.5703125" style="1" customWidth="1"/>
    <col min="5642" max="5642" width="12.5703125" style="1" customWidth="1"/>
    <col min="5643" max="5643" width="12.140625" style="1" customWidth="1"/>
    <col min="5644" max="5644" width="14.7109375" style="1" customWidth="1"/>
    <col min="5645" max="5645" width="16" style="1" customWidth="1"/>
    <col min="5646" max="5646" width="21.5703125" style="1" customWidth="1"/>
    <col min="5647" max="5888" width="11.42578125" style="1"/>
    <col min="5889" max="5889" width="5" style="1" customWidth="1"/>
    <col min="5890" max="5891" width="16" style="1" customWidth="1"/>
    <col min="5892" max="5892" width="18.5703125" style="1" customWidth="1"/>
    <col min="5893" max="5893" width="12.28515625" style="1" customWidth="1"/>
    <col min="5894" max="5894" width="11.28515625" style="1" customWidth="1"/>
    <col min="5895" max="5895" width="13" style="1" customWidth="1"/>
    <col min="5896" max="5897" width="13.5703125" style="1" customWidth="1"/>
    <col min="5898" max="5898" width="12.5703125" style="1" customWidth="1"/>
    <col min="5899" max="5899" width="12.140625" style="1" customWidth="1"/>
    <col min="5900" max="5900" width="14.7109375" style="1" customWidth="1"/>
    <col min="5901" max="5901" width="16" style="1" customWidth="1"/>
    <col min="5902" max="5902" width="21.5703125" style="1" customWidth="1"/>
    <col min="5903" max="6144" width="11.42578125" style="1"/>
    <col min="6145" max="6145" width="5" style="1" customWidth="1"/>
    <col min="6146" max="6147" width="16" style="1" customWidth="1"/>
    <col min="6148" max="6148" width="18.5703125" style="1" customWidth="1"/>
    <col min="6149" max="6149" width="12.28515625" style="1" customWidth="1"/>
    <col min="6150" max="6150" width="11.28515625" style="1" customWidth="1"/>
    <col min="6151" max="6151" width="13" style="1" customWidth="1"/>
    <col min="6152" max="6153" width="13.5703125" style="1" customWidth="1"/>
    <col min="6154" max="6154" width="12.5703125" style="1" customWidth="1"/>
    <col min="6155" max="6155" width="12.140625" style="1" customWidth="1"/>
    <col min="6156" max="6156" width="14.7109375" style="1" customWidth="1"/>
    <col min="6157" max="6157" width="16" style="1" customWidth="1"/>
    <col min="6158" max="6158" width="21.5703125" style="1" customWidth="1"/>
    <col min="6159" max="6400" width="11.42578125" style="1"/>
    <col min="6401" max="6401" width="5" style="1" customWidth="1"/>
    <col min="6402" max="6403" width="16" style="1" customWidth="1"/>
    <col min="6404" max="6404" width="18.5703125" style="1" customWidth="1"/>
    <col min="6405" max="6405" width="12.28515625" style="1" customWidth="1"/>
    <col min="6406" max="6406" width="11.28515625" style="1" customWidth="1"/>
    <col min="6407" max="6407" width="13" style="1" customWidth="1"/>
    <col min="6408" max="6409" width="13.5703125" style="1" customWidth="1"/>
    <col min="6410" max="6410" width="12.5703125" style="1" customWidth="1"/>
    <col min="6411" max="6411" width="12.140625" style="1" customWidth="1"/>
    <col min="6412" max="6412" width="14.7109375" style="1" customWidth="1"/>
    <col min="6413" max="6413" width="16" style="1" customWidth="1"/>
    <col min="6414" max="6414" width="21.5703125" style="1" customWidth="1"/>
    <col min="6415" max="6656" width="11.42578125" style="1"/>
    <col min="6657" max="6657" width="5" style="1" customWidth="1"/>
    <col min="6658" max="6659" width="16" style="1" customWidth="1"/>
    <col min="6660" max="6660" width="18.5703125" style="1" customWidth="1"/>
    <col min="6661" max="6661" width="12.28515625" style="1" customWidth="1"/>
    <col min="6662" max="6662" width="11.28515625" style="1" customWidth="1"/>
    <col min="6663" max="6663" width="13" style="1" customWidth="1"/>
    <col min="6664" max="6665" width="13.5703125" style="1" customWidth="1"/>
    <col min="6666" max="6666" width="12.5703125" style="1" customWidth="1"/>
    <col min="6667" max="6667" width="12.140625" style="1" customWidth="1"/>
    <col min="6668" max="6668" width="14.7109375" style="1" customWidth="1"/>
    <col min="6669" max="6669" width="16" style="1" customWidth="1"/>
    <col min="6670" max="6670" width="21.5703125" style="1" customWidth="1"/>
    <col min="6671" max="6912" width="11.42578125" style="1"/>
    <col min="6913" max="6913" width="5" style="1" customWidth="1"/>
    <col min="6914" max="6915" width="16" style="1" customWidth="1"/>
    <col min="6916" max="6916" width="18.5703125" style="1" customWidth="1"/>
    <col min="6917" max="6917" width="12.28515625" style="1" customWidth="1"/>
    <col min="6918" max="6918" width="11.28515625" style="1" customWidth="1"/>
    <col min="6919" max="6919" width="13" style="1" customWidth="1"/>
    <col min="6920" max="6921" width="13.5703125" style="1" customWidth="1"/>
    <col min="6922" max="6922" width="12.5703125" style="1" customWidth="1"/>
    <col min="6923" max="6923" width="12.140625" style="1" customWidth="1"/>
    <col min="6924" max="6924" width="14.7109375" style="1" customWidth="1"/>
    <col min="6925" max="6925" width="16" style="1" customWidth="1"/>
    <col min="6926" max="6926" width="21.5703125" style="1" customWidth="1"/>
    <col min="6927" max="7168" width="11.42578125" style="1"/>
    <col min="7169" max="7169" width="5" style="1" customWidth="1"/>
    <col min="7170" max="7171" width="16" style="1" customWidth="1"/>
    <col min="7172" max="7172" width="18.5703125" style="1" customWidth="1"/>
    <col min="7173" max="7173" width="12.28515625" style="1" customWidth="1"/>
    <col min="7174" max="7174" width="11.28515625" style="1" customWidth="1"/>
    <col min="7175" max="7175" width="13" style="1" customWidth="1"/>
    <col min="7176" max="7177" width="13.5703125" style="1" customWidth="1"/>
    <col min="7178" max="7178" width="12.5703125" style="1" customWidth="1"/>
    <col min="7179" max="7179" width="12.140625" style="1" customWidth="1"/>
    <col min="7180" max="7180" width="14.7109375" style="1" customWidth="1"/>
    <col min="7181" max="7181" width="16" style="1" customWidth="1"/>
    <col min="7182" max="7182" width="21.5703125" style="1" customWidth="1"/>
    <col min="7183" max="7424" width="11.42578125" style="1"/>
    <col min="7425" max="7425" width="5" style="1" customWidth="1"/>
    <col min="7426" max="7427" width="16" style="1" customWidth="1"/>
    <col min="7428" max="7428" width="18.5703125" style="1" customWidth="1"/>
    <col min="7429" max="7429" width="12.28515625" style="1" customWidth="1"/>
    <col min="7430" max="7430" width="11.28515625" style="1" customWidth="1"/>
    <col min="7431" max="7431" width="13" style="1" customWidth="1"/>
    <col min="7432" max="7433" width="13.5703125" style="1" customWidth="1"/>
    <col min="7434" max="7434" width="12.5703125" style="1" customWidth="1"/>
    <col min="7435" max="7435" width="12.140625" style="1" customWidth="1"/>
    <col min="7436" max="7436" width="14.7109375" style="1" customWidth="1"/>
    <col min="7437" max="7437" width="16" style="1" customWidth="1"/>
    <col min="7438" max="7438" width="21.5703125" style="1" customWidth="1"/>
    <col min="7439" max="7680" width="11.42578125" style="1"/>
    <col min="7681" max="7681" width="5" style="1" customWidth="1"/>
    <col min="7682" max="7683" width="16" style="1" customWidth="1"/>
    <col min="7684" max="7684" width="18.5703125" style="1" customWidth="1"/>
    <col min="7685" max="7685" width="12.28515625" style="1" customWidth="1"/>
    <col min="7686" max="7686" width="11.28515625" style="1" customWidth="1"/>
    <col min="7687" max="7687" width="13" style="1" customWidth="1"/>
    <col min="7688" max="7689" width="13.5703125" style="1" customWidth="1"/>
    <col min="7690" max="7690" width="12.5703125" style="1" customWidth="1"/>
    <col min="7691" max="7691" width="12.140625" style="1" customWidth="1"/>
    <col min="7692" max="7692" width="14.7109375" style="1" customWidth="1"/>
    <col min="7693" max="7693" width="16" style="1" customWidth="1"/>
    <col min="7694" max="7694" width="21.5703125" style="1" customWidth="1"/>
    <col min="7695" max="7936" width="11.42578125" style="1"/>
    <col min="7937" max="7937" width="5" style="1" customWidth="1"/>
    <col min="7938" max="7939" width="16" style="1" customWidth="1"/>
    <col min="7940" max="7940" width="18.5703125" style="1" customWidth="1"/>
    <col min="7941" max="7941" width="12.28515625" style="1" customWidth="1"/>
    <col min="7942" max="7942" width="11.28515625" style="1" customWidth="1"/>
    <col min="7943" max="7943" width="13" style="1" customWidth="1"/>
    <col min="7944" max="7945" width="13.5703125" style="1" customWidth="1"/>
    <col min="7946" max="7946" width="12.5703125" style="1" customWidth="1"/>
    <col min="7947" max="7947" width="12.140625" style="1" customWidth="1"/>
    <col min="7948" max="7948" width="14.7109375" style="1" customWidth="1"/>
    <col min="7949" max="7949" width="16" style="1" customWidth="1"/>
    <col min="7950" max="7950" width="21.5703125" style="1" customWidth="1"/>
    <col min="7951" max="8192" width="11.42578125" style="1"/>
    <col min="8193" max="8193" width="5" style="1" customWidth="1"/>
    <col min="8194" max="8195" width="16" style="1" customWidth="1"/>
    <col min="8196" max="8196" width="18.5703125" style="1" customWidth="1"/>
    <col min="8197" max="8197" width="12.28515625" style="1" customWidth="1"/>
    <col min="8198" max="8198" width="11.28515625" style="1" customWidth="1"/>
    <col min="8199" max="8199" width="13" style="1" customWidth="1"/>
    <col min="8200" max="8201" width="13.5703125" style="1" customWidth="1"/>
    <col min="8202" max="8202" width="12.5703125" style="1" customWidth="1"/>
    <col min="8203" max="8203" width="12.140625" style="1" customWidth="1"/>
    <col min="8204" max="8204" width="14.7109375" style="1" customWidth="1"/>
    <col min="8205" max="8205" width="16" style="1" customWidth="1"/>
    <col min="8206" max="8206" width="21.5703125" style="1" customWidth="1"/>
    <col min="8207" max="8448" width="11.42578125" style="1"/>
    <col min="8449" max="8449" width="5" style="1" customWidth="1"/>
    <col min="8450" max="8451" width="16" style="1" customWidth="1"/>
    <col min="8452" max="8452" width="18.5703125" style="1" customWidth="1"/>
    <col min="8453" max="8453" width="12.28515625" style="1" customWidth="1"/>
    <col min="8454" max="8454" width="11.28515625" style="1" customWidth="1"/>
    <col min="8455" max="8455" width="13" style="1" customWidth="1"/>
    <col min="8456" max="8457" width="13.5703125" style="1" customWidth="1"/>
    <col min="8458" max="8458" width="12.5703125" style="1" customWidth="1"/>
    <col min="8459" max="8459" width="12.140625" style="1" customWidth="1"/>
    <col min="8460" max="8460" width="14.7109375" style="1" customWidth="1"/>
    <col min="8461" max="8461" width="16" style="1" customWidth="1"/>
    <col min="8462" max="8462" width="21.5703125" style="1" customWidth="1"/>
    <col min="8463" max="8704" width="11.42578125" style="1"/>
    <col min="8705" max="8705" width="5" style="1" customWidth="1"/>
    <col min="8706" max="8707" width="16" style="1" customWidth="1"/>
    <col min="8708" max="8708" width="18.5703125" style="1" customWidth="1"/>
    <col min="8709" max="8709" width="12.28515625" style="1" customWidth="1"/>
    <col min="8710" max="8710" width="11.28515625" style="1" customWidth="1"/>
    <col min="8711" max="8711" width="13" style="1" customWidth="1"/>
    <col min="8712" max="8713" width="13.5703125" style="1" customWidth="1"/>
    <col min="8714" max="8714" width="12.5703125" style="1" customWidth="1"/>
    <col min="8715" max="8715" width="12.140625" style="1" customWidth="1"/>
    <col min="8716" max="8716" width="14.7109375" style="1" customWidth="1"/>
    <col min="8717" max="8717" width="16" style="1" customWidth="1"/>
    <col min="8718" max="8718" width="21.5703125" style="1" customWidth="1"/>
    <col min="8719" max="8960" width="11.42578125" style="1"/>
    <col min="8961" max="8961" width="5" style="1" customWidth="1"/>
    <col min="8962" max="8963" width="16" style="1" customWidth="1"/>
    <col min="8964" max="8964" width="18.5703125" style="1" customWidth="1"/>
    <col min="8965" max="8965" width="12.28515625" style="1" customWidth="1"/>
    <col min="8966" max="8966" width="11.28515625" style="1" customWidth="1"/>
    <col min="8967" max="8967" width="13" style="1" customWidth="1"/>
    <col min="8968" max="8969" width="13.5703125" style="1" customWidth="1"/>
    <col min="8970" max="8970" width="12.5703125" style="1" customWidth="1"/>
    <col min="8971" max="8971" width="12.140625" style="1" customWidth="1"/>
    <col min="8972" max="8972" width="14.7109375" style="1" customWidth="1"/>
    <col min="8973" max="8973" width="16" style="1" customWidth="1"/>
    <col min="8974" max="8974" width="21.5703125" style="1" customWidth="1"/>
    <col min="8975" max="9216" width="11.42578125" style="1"/>
    <col min="9217" max="9217" width="5" style="1" customWidth="1"/>
    <col min="9218" max="9219" width="16" style="1" customWidth="1"/>
    <col min="9220" max="9220" width="18.5703125" style="1" customWidth="1"/>
    <col min="9221" max="9221" width="12.28515625" style="1" customWidth="1"/>
    <col min="9222" max="9222" width="11.28515625" style="1" customWidth="1"/>
    <col min="9223" max="9223" width="13" style="1" customWidth="1"/>
    <col min="9224" max="9225" width="13.5703125" style="1" customWidth="1"/>
    <col min="9226" max="9226" width="12.5703125" style="1" customWidth="1"/>
    <col min="9227" max="9227" width="12.140625" style="1" customWidth="1"/>
    <col min="9228" max="9228" width="14.7109375" style="1" customWidth="1"/>
    <col min="9229" max="9229" width="16" style="1" customWidth="1"/>
    <col min="9230" max="9230" width="21.5703125" style="1" customWidth="1"/>
    <col min="9231" max="9472" width="11.42578125" style="1"/>
    <col min="9473" max="9473" width="5" style="1" customWidth="1"/>
    <col min="9474" max="9475" width="16" style="1" customWidth="1"/>
    <col min="9476" max="9476" width="18.5703125" style="1" customWidth="1"/>
    <col min="9477" max="9477" width="12.28515625" style="1" customWidth="1"/>
    <col min="9478" max="9478" width="11.28515625" style="1" customWidth="1"/>
    <col min="9479" max="9479" width="13" style="1" customWidth="1"/>
    <col min="9480" max="9481" width="13.5703125" style="1" customWidth="1"/>
    <col min="9482" max="9482" width="12.5703125" style="1" customWidth="1"/>
    <col min="9483" max="9483" width="12.140625" style="1" customWidth="1"/>
    <col min="9484" max="9484" width="14.7109375" style="1" customWidth="1"/>
    <col min="9485" max="9485" width="16" style="1" customWidth="1"/>
    <col min="9486" max="9486" width="21.5703125" style="1" customWidth="1"/>
    <col min="9487" max="9728" width="11.42578125" style="1"/>
    <col min="9729" max="9729" width="5" style="1" customWidth="1"/>
    <col min="9730" max="9731" width="16" style="1" customWidth="1"/>
    <col min="9732" max="9732" width="18.5703125" style="1" customWidth="1"/>
    <col min="9733" max="9733" width="12.28515625" style="1" customWidth="1"/>
    <col min="9734" max="9734" width="11.28515625" style="1" customWidth="1"/>
    <col min="9735" max="9735" width="13" style="1" customWidth="1"/>
    <col min="9736" max="9737" width="13.5703125" style="1" customWidth="1"/>
    <col min="9738" max="9738" width="12.5703125" style="1" customWidth="1"/>
    <col min="9739" max="9739" width="12.140625" style="1" customWidth="1"/>
    <col min="9740" max="9740" width="14.7109375" style="1" customWidth="1"/>
    <col min="9741" max="9741" width="16" style="1" customWidth="1"/>
    <col min="9742" max="9742" width="21.5703125" style="1" customWidth="1"/>
    <col min="9743" max="9984" width="11.42578125" style="1"/>
    <col min="9985" max="9985" width="5" style="1" customWidth="1"/>
    <col min="9986" max="9987" width="16" style="1" customWidth="1"/>
    <col min="9988" max="9988" width="18.5703125" style="1" customWidth="1"/>
    <col min="9989" max="9989" width="12.28515625" style="1" customWidth="1"/>
    <col min="9990" max="9990" width="11.28515625" style="1" customWidth="1"/>
    <col min="9991" max="9991" width="13" style="1" customWidth="1"/>
    <col min="9992" max="9993" width="13.5703125" style="1" customWidth="1"/>
    <col min="9994" max="9994" width="12.5703125" style="1" customWidth="1"/>
    <col min="9995" max="9995" width="12.140625" style="1" customWidth="1"/>
    <col min="9996" max="9996" width="14.7109375" style="1" customWidth="1"/>
    <col min="9997" max="9997" width="16" style="1" customWidth="1"/>
    <col min="9998" max="9998" width="21.5703125" style="1" customWidth="1"/>
    <col min="9999" max="10240" width="11.42578125" style="1"/>
    <col min="10241" max="10241" width="5" style="1" customWidth="1"/>
    <col min="10242" max="10243" width="16" style="1" customWidth="1"/>
    <col min="10244" max="10244" width="18.5703125" style="1" customWidth="1"/>
    <col min="10245" max="10245" width="12.28515625" style="1" customWidth="1"/>
    <col min="10246" max="10246" width="11.28515625" style="1" customWidth="1"/>
    <col min="10247" max="10247" width="13" style="1" customWidth="1"/>
    <col min="10248" max="10249" width="13.5703125" style="1" customWidth="1"/>
    <col min="10250" max="10250" width="12.5703125" style="1" customWidth="1"/>
    <col min="10251" max="10251" width="12.140625" style="1" customWidth="1"/>
    <col min="10252" max="10252" width="14.7109375" style="1" customWidth="1"/>
    <col min="10253" max="10253" width="16" style="1" customWidth="1"/>
    <col min="10254" max="10254" width="21.5703125" style="1" customWidth="1"/>
    <col min="10255" max="10496" width="11.42578125" style="1"/>
    <col min="10497" max="10497" width="5" style="1" customWidth="1"/>
    <col min="10498" max="10499" width="16" style="1" customWidth="1"/>
    <col min="10500" max="10500" width="18.5703125" style="1" customWidth="1"/>
    <col min="10501" max="10501" width="12.28515625" style="1" customWidth="1"/>
    <col min="10502" max="10502" width="11.28515625" style="1" customWidth="1"/>
    <col min="10503" max="10503" width="13" style="1" customWidth="1"/>
    <col min="10504" max="10505" width="13.5703125" style="1" customWidth="1"/>
    <col min="10506" max="10506" width="12.5703125" style="1" customWidth="1"/>
    <col min="10507" max="10507" width="12.140625" style="1" customWidth="1"/>
    <col min="10508" max="10508" width="14.7109375" style="1" customWidth="1"/>
    <col min="10509" max="10509" width="16" style="1" customWidth="1"/>
    <col min="10510" max="10510" width="21.5703125" style="1" customWidth="1"/>
    <col min="10511" max="10752" width="11.42578125" style="1"/>
    <col min="10753" max="10753" width="5" style="1" customWidth="1"/>
    <col min="10754" max="10755" width="16" style="1" customWidth="1"/>
    <col min="10756" max="10756" width="18.5703125" style="1" customWidth="1"/>
    <col min="10757" max="10757" width="12.28515625" style="1" customWidth="1"/>
    <col min="10758" max="10758" width="11.28515625" style="1" customWidth="1"/>
    <col min="10759" max="10759" width="13" style="1" customWidth="1"/>
    <col min="10760" max="10761" width="13.5703125" style="1" customWidth="1"/>
    <col min="10762" max="10762" width="12.5703125" style="1" customWidth="1"/>
    <col min="10763" max="10763" width="12.140625" style="1" customWidth="1"/>
    <col min="10764" max="10764" width="14.7109375" style="1" customWidth="1"/>
    <col min="10765" max="10765" width="16" style="1" customWidth="1"/>
    <col min="10766" max="10766" width="21.5703125" style="1" customWidth="1"/>
    <col min="10767" max="11008" width="11.42578125" style="1"/>
    <col min="11009" max="11009" width="5" style="1" customWidth="1"/>
    <col min="11010" max="11011" width="16" style="1" customWidth="1"/>
    <col min="11012" max="11012" width="18.5703125" style="1" customWidth="1"/>
    <col min="11013" max="11013" width="12.28515625" style="1" customWidth="1"/>
    <col min="11014" max="11014" width="11.28515625" style="1" customWidth="1"/>
    <col min="11015" max="11015" width="13" style="1" customWidth="1"/>
    <col min="11016" max="11017" width="13.5703125" style="1" customWidth="1"/>
    <col min="11018" max="11018" width="12.5703125" style="1" customWidth="1"/>
    <col min="11019" max="11019" width="12.140625" style="1" customWidth="1"/>
    <col min="11020" max="11020" width="14.7109375" style="1" customWidth="1"/>
    <col min="11021" max="11021" width="16" style="1" customWidth="1"/>
    <col min="11022" max="11022" width="21.5703125" style="1" customWidth="1"/>
    <col min="11023" max="11264" width="11.42578125" style="1"/>
    <col min="11265" max="11265" width="5" style="1" customWidth="1"/>
    <col min="11266" max="11267" width="16" style="1" customWidth="1"/>
    <col min="11268" max="11268" width="18.5703125" style="1" customWidth="1"/>
    <col min="11269" max="11269" width="12.28515625" style="1" customWidth="1"/>
    <col min="11270" max="11270" width="11.28515625" style="1" customWidth="1"/>
    <col min="11271" max="11271" width="13" style="1" customWidth="1"/>
    <col min="11272" max="11273" width="13.5703125" style="1" customWidth="1"/>
    <col min="11274" max="11274" width="12.5703125" style="1" customWidth="1"/>
    <col min="11275" max="11275" width="12.140625" style="1" customWidth="1"/>
    <col min="11276" max="11276" width="14.7109375" style="1" customWidth="1"/>
    <col min="11277" max="11277" width="16" style="1" customWidth="1"/>
    <col min="11278" max="11278" width="21.5703125" style="1" customWidth="1"/>
    <col min="11279" max="11520" width="11.42578125" style="1"/>
    <col min="11521" max="11521" width="5" style="1" customWidth="1"/>
    <col min="11522" max="11523" width="16" style="1" customWidth="1"/>
    <col min="11524" max="11524" width="18.5703125" style="1" customWidth="1"/>
    <col min="11525" max="11525" width="12.28515625" style="1" customWidth="1"/>
    <col min="11526" max="11526" width="11.28515625" style="1" customWidth="1"/>
    <col min="11527" max="11527" width="13" style="1" customWidth="1"/>
    <col min="11528" max="11529" width="13.5703125" style="1" customWidth="1"/>
    <col min="11530" max="11530" width="12.5703125" style="1" customWidth="1"/>
    <col min="11531" max="11531" width="12.140625" style="1" customWidth="1"/>
    <col min="11532" max="11532" width="14.7109375" style="1" customWidth="1"/>
    <col min="11533" max="11533" width="16" style="1" customWidth="1"/>
    <col min="11534" max="11534" width="21.5703125" style="1" customWidth="1"/>
    <col min="11535" max="11776" width="11.42578125" style="1"/>
    <col min="11777" max="11777" width="5" style="1" customWidth="1"/>
    <col min="11778" max="11779" width="16" style="1" customWidth="1"/>
    <col min="11780" max="11780" width="18.5703125" style="1" customWidth="1"/>
    <col min="11781" max="11781" width="12.28515625" style="1" customWidth="1"/>
    <col min="11782" max="11782" width="11.28515625" style="1" customWidth="1"/>
    <col min="11783" max="11783" width="13" style="1" customWidth="1"/>
    <col min="11784" max="11785" width="13.5703125" style="1" customWidth="1"/>
    <col min="11786" max="11786" width="12.5703125" style="1" customWidth="1"/>
    <col min="11787" max="11787" width="12.140625" style="1" customWidth="1"/>
    <col min="11788" max="11788" width="14.7109375" style="1" customWidth="1"/>
    <col min="11789" max="11789" width="16" style="1" customWidth="1"/>
    <col min="11790" max="11790" width="21.5703125" style="1" customWidth="1"/>
    <col min="11791" max="12032" width="11.42578125" style="1"/>
    <col min="12033" max="12033" width="5" style="1" customWidth="1"/>
    <col min="12034" max="12035" width="16" style="1" customWidth="1"/>
    <col min="12036" max="12036" width="18.5703125" style="1" customWidth="1"/>
    <col min="12037" max="12037" width="12.28515625" style="1" customWidth="1"/>
    <col min="12038" max="12038" width="11.28515625" style="1" customWidth="1"/>
    <col min="12039" max="12039" width="13" style="1" customWidth="1"/>
    <col min="12040" max="12041" width="13.5703125" style="1" customWidth="1"/>
    <col min="12042" max="12042" width="12.5703125" style="1" customWidth="1"/>
    <col min="12043" max="12043" width="12.140625" style="1" customWidth="1"/>
    <col min="12044" max="12044" width="14.7109375" style="1" customWidth="1"/>
    <col min="12045" max="12045" width="16" style="1" customWidth="1"/>
    <col min="12046" max="12046" width="21.5703125" style="1" customWidth="1"/>
    <col min="12047" max="12288" width="11.42578125" style="1"/>
    <col min="12289" max="12289" width="5" style="1" customWidth="1"/>
    <col min="12290" max="12291" width="16" style="1" customWidth="1"/>
    <col min="12292" max="12292" width="18.5703125" style="1" customWidth="1"/>
    <col min="12293" max="12293" width="12.28515625" style="1" customWidth="1"/>
    <col min="12294" max="12294" width="11.28515625" style="1" customWidth="1"/>
    <col min="12295" max="12295" width="13" style="1" customWidth="1"/>
    <col min="12296" max="12297" width="13.5703125" style="1" customWidth="1"/>
    <col min="12298" max="12298" width="12.5703125" style="1" customWidth="1"/>
    <col min="12299" max="12299" width="12.140625" style="1" customWidth="1"/>
    <col min="12300" max="12300" width="14.7109375" style="1" customWidth="1"/>
    <col min="12301" max="12301" width="16" style="1" customWidth="1"/>
    <col min="12302" max="12302" width="21.5703125" style="1" customWidth="1"/>
    <col min="12303" max="12544" width="11.42578125" style="1"/>
    <col min="12545" max="12545" width="5" style="1" customWidth="1"/>
    <col min="12546" max="12547" width="16" style="1" customWidth="1"/>
    <col min="12548" max="12548" width="18.5703125" style="1" customWidth="1"/>
    <col min="12549" max="12549" width="12.28515625" style="1" customWidth="1"/>
    <col min="12550" max="12550" width="11.28515625" style="1" customWidth="1"/>
    <col min="12551" max="12551" width="13" style="1" customWidth="1"/>
    <col min="12552" max="12553" width="13.5703125" style="1" customWidth="1"/>
    <col min="12554" max="12554" width="12.5703125" style="1" customWidth="1"/>
    <col min="12555" max="12555" width="12.140625" style="1" customWidth="1"/>
    <col min="12556" max="12556" width="14.7109375" style="1" customWidth="1"/>
    <col min="12557" max="12557" width="16" style="1" customWidth="1"/>
    <col min="12558" max="12558" width="21.5703125" style="1" customWidth="1"/>
    <col min="12559" max="12800" width="11.42578125" style="1"/>
    <col min="12801" max="12801" width="5" style="1" customWidth="1"/>
    <col min="12802" max="12803" width="16" style="1" customWidth="1"/>
    <col min="12804" max="12804" width="18.5703125" style="1" customWidth="1"/>
    <col min="12805" max="12805" width="12.28515625" style="1" customWidth="1"/>
    <col min="12806" max="12806" width="11.28515625" style="1" customWidth="1"/>
    <col min="12807" max="12807" width="13" style="1" customWidth="1"/>
    <col min="12808" max="12809" width="13.5703125" style="1" customWidth="1"/>
    <col min="12810" max="12810" width="12.5703125" style="1" customWidth="1"/>
    <col min="12811" max="12811" width="12.140625" style="1" customWidth="1"/>
    <col min="12812" max="12812" width="14.7109375" style="1" customWidth="1"/>
    <col min="12813" max="12813" width="16" style="1" customWidth="1"/>
    <col min="12814" max="12814" width="21.5703125" style="1" customWidth="1"/>
    <col min="12815" max="13056" width="11.42578125" style="1"/>
    <col min="13057" max="13057" width="5" style="1" customWidth="1"/>
    <col min="13058" max="13059" width="16" style="1" customWidth="1"/>
    <col min="13060" max="13060" width="18.5703125" style="1" customWidth="1"/>
    <col min="13061" max="13061" width="12.28515625" style="1" customWidth="1"/>
    <col min="13062" max="13062" width="11.28515625" style="1" customWidth="1"/>
    <col min="13063" max="13063" width="13" style="1" customWidth="1"/>
    <col min="13064" max="13065" width="13.5703125" style="1" customWidth="1"/>
    <col min="13066" max="13066" width="12.5703125" style="1" customWidth="1"/>
    <col min="13067" max="13067" width="12.140625" style="1" customWidth="1"/>
    <col min="13068" max="13068" width="14.7109375" style="1" customWidth="1"/>
    <col min="13069" max="13069" width="16" style="1" customWidth="1"/>
    <col min="13070" max="13070" width="21.5703125" style="1" customWidth="1"/>
    <col min="13071" max="13312" width="11.42578125" style="1"/>
    <col min="13313" max="13313" width="5" style="1" customWidth="1"/>
    <col min="13314" max="13315" width="16" style="1" customWidth="1"/>
    <col min="13316" max="13316" width="18.5703125" style="1" customWidth="1"/>
    <col min="13317" max="13317" width="12.28515625" style="1" customWidth="1"/>
    <col min="13318" max="13318" width="11.28515625" style="1" customWidth="1"/>
    <col min="13319" max="13319" width="13" style="1" customWidth="1"/>
    <col min="13320" max="13321" width="13.5703125" style="1" customWidth="1"/>
    <col min="13322" max="13322" width="12.5703125" style="1" customWidth="1"/>
    <col min="13323" max="13323" width="12.140625" style="1" customWidth="1"/>
    <col min="13324" max="13324" width="14.7109375" style="1" customWidth="1"/>
    <col min="13325" max="13325" width="16" style="1" customWidth="1"/>
    <col min="13326" max="13326" width="21.5703125" style="1" customWidth="1"/>
    <col min="13327" max="13568" width="11.42578125" style="1"/>
    <col min="13569" max="13569" width="5" style="1" customWidth="1"/>
    <col min="13570" max="13571" width="16" style="1" customWidth="1"/>
    <col min="13572" max="13572" width="18.5703125" style="1" customWidth="1"/>
    <col min="13573" max="13573" width="12.28515625" style="1" customWidth="1"/>
    <col min="13574" max="13574" width="11.28515625" style="1" customWidth="1"/>
    <col min="13575" max="13575" width="13" style="1" customWidth="1"/>
    <col min="13576" max="13577" width="13.5703125" style="1" customWidth="1"/>
    <col min="13578" max="13578" width="12.5703125" style="1" customWidth="1"/>
    <col min="13579" max="13579" width="12.140625" style="1" customWidth="1"/>
    <col min="13580" max="13580" width="14.7109375" style="1" customWidth="1"/>
    <col min="13581" max="13581" width="16" style="1" customWidth="1"/>
    <col min="13582" max="13582" width="21.5703125" style="1" customWidth="1"/>
    <col min="13583" max="13824" width="11.42578125" style="1"/>
    <col min="13825" max="13825" width="5" style="1" customWidth="1"/>
    <col min="13826" max="13827" width="16" style="1" customWidth="1"/>
    <col min="13828" max="13828" width="18.5703125" style="1" customWidth="1"/>
    <col min="13829" max="13829" width="12.28515625" style="1" customWidth="1"/>
    <col min="13830" max="13830" width="11.28515625" style="1" customWidth="1"/>
    <col min="13831" max="13831" width="13" style="1" customWidth="1"/>
    <col min="13832" max="13833" width="13.5703125" style="1" customWidth="1"/>
    <col min="13834" max="13834" width="12.5703125" style="1" customWidth="1"/>
    <col min="13835" max="13835" width="12.140625" style="1" customWidth="1"/>
    <col min="13836" max="13836" width="14.7109375" style="1" customWidth="1"/>
    <col min="13837" max="13837" width="16" style="1" customWidth="1"/>
    <col min="13838" max="13838" width="21.5703125" style="1" customWidth="1"/>
    <col min="13839" max="14080" width="11.42578125" style="1"/>
    <col min="14081" max="14081" width="5" style="1" customWidth="1"/>
    <col min="14082" max="14083" width="16" style="1" customWidth="1"/>
    <col min="14084" max="14084" width="18.5703125" style="1" customWidth="1"/>
    <col min="14085" max="14085" width="12.28515625" style="1" customWidth="1"/>
    <col min="14086" max="14086" width="11.28515625" style="1" customWidth="1"/>
    <col min="14087" max="14087" width="13" style="1" customWidth="1"/>
    <col min="14088" max="14089" width="13.5703125" style="1" customWidth="1"/>
    <col min="14090" max="14090" width="12.5703125" style="1" customWidth="1"/>
    <col min="14091" max="14091" width="12.140625" style="1" customWidth="1"/>
    <col min="14092" max="14092" width="14.7109375" style="1" customWidth="1"/>
    <col min="14093" max="14093" width="16" style="1" customWidth="1"/>
    <col min="14094" max="14094" width="21.5703125" style="1" customWidth="1"/>
    <col min="14095" max="14336" width="11.42578125" style="1"/>
    <col min="14337" max="14337" width="5" style="1" customWidth="1"/>
    <col min="14338" max="14339" width="16" style="1" customWidth="1"/>
    <col min="14340" max="14340" width="18.5703125" style="1" customWidth="1"/>
    <col min="14341" max="14341" width="12.28515625" style="1" customWidth="1"/>
    <col min="14342" max="14342" width="11.28515625" style="1" customWidth="1"/>
    <col min="14343" max="14343" width="13" style="1" customWidth="1"/>
    <col min="14344" max="14345" width="13.5703125" style="1" customWidth="1"/>
    <col min="14346" max="14346" width="12.5703125" style="1" customWidth="1"/>
    <col min="14347" max="14347" width="12.140625" style="1" customWidth="1"/>
    <col min="14348" max="14348" width="14.7109375" style="1" customWidth="1"/>
    <col min="14349" max="14349" width="16" style="1" customWidth="1"/>
    <col min="14350" max="14350" width="21.5703125" style="1" customWidth="1"/>
    <col min="14351" max="14592" width="11.42578125" style="1"/>
    <col min="14593" max="14593" width="5" style="1" customWidth="1"/>
    <col min="14594" max="14595" width="16" style="1" customWidth="1"/>
    <col min="14596" max="14596" width="18.5703125" style="1" customWidth="1"/>
    <col min="14597" max="14597" width="12.28515625" style="1" customWidth="1"/>
    <col min="14598" max="14598" width="11.28515625" style="1" customWidth="1"/>
    <col min="14599" max="14599" width="13" style="1" customWidth="1"/>
    <col min="14600" max="14601" width="13.5703125" style="1" customWidth="1"/>
    <col min="14602" max="14602" width="12.5703125" style="1" customWidth="1"/>
    <col min="14603" max="14603" width="12.140625" style="1" customWidth="1"/>
    <col min="14604" max="14604" width="14.7109375" style="1" customWidth="1"/>
    <col min="14605" max="14605" width="16" style="1" customWidth="1"/>
    <col min="14606" max="14606" width="21.5703125" style="1" customWidth="1"/>
    <col min="14607" max="14848" width="11.42578125" style="1"/>
    <col min="14849" max="14849" width="5" style="1" customWidth="1"/>
    <col min="14850" max="14851" width="16" style="1" customWidth="1"/>
    <col min="14852" max="14852" width="18.5703125" style="1" customWidth="1"/>
    <col min="14853" max="14853" width="12.28515625" style="1" customWidth="1"/>
    <col min="14854" max="14854" width="11.28515625" style="1" customWidth="1"/>
    <col min="14855" max="14855" width="13" style="1" customWidth="1"/>
    <col min="14856" max="14857" width="13.5703125" style="1" customWidth="1"/>
    <col min="14858" max="14858" width="12.5703125" style="1" customWidth="1"/>
    <col min="14859" max="14859" width="12.140625" style="1" customWidth="1"/>
    <col min="14860" max="14860" width="14.7109375" style="1" customWidth="1"/>
    <col min="14861" max="14861" width="16" style="1" customWidth="1"/>
    <col min="14862" max="14862" width="21.5703125" style="1" customWidth="1"/>
    <col min="14863" max="15104" width="11.42578125" style="1"/>
    <col min="15105" max="15105" width="5" style="1" customWidth="1"/>
    <col min="15106" max="15107" width="16" style="1" customWidth="1"/>
    <col min="15108" max="15108" width="18.5703125" style="1" customWidth="1"/>
    <col min="15109" max="15109" width="12.28515625" style="1" customWidth="1"/>
    <col min="15110" max="15110" width="11.28515625" style="1" customWidth="1"/>
    <col min="15111" max="15111" width="13" style="1" customWidth="1"/>
    <col min="15112" max="15113" width="13.5703125" style="1" customWidth="1"/>
    <col min="15114" max="15114" width="12.5703125" style="1" customWidth="1"/>
    <col min="15115" max="15115" width="12.140625" style="1" customWidth="1"/>
    <col min="15116" max="15116" width="14.7109375" style="1" customWidth="1"/>
    <col min="15117" max="15117" width="16" style="1" customWidth="1"/>
    <col min="15118" max="15118" width="21.5703125" style="1" customWidth="1"/>
    <col min="15119" max="15360" width="11.42578125" style="1"/>
    <col min="15361" max="15361" width="5" style="1" customWidth="1"/>
    <col min="15362" max="15363" width="16" style="1" customWidth="1"/>
    <col min="15364" max="15364" width="18.5703125" style="1" customWidth="1"/>
    <col min="15365" max="15365" width="12.28515625" style="1" customWidth="1"/>
    <col min="15366" max="15366" width="11.28515625" style="1" customWidth="1"/>
    <col min="15367" max="15367" width="13" style="1" customWidth="1"/>
    <col min="15368" max="15369" width="13.5703125" style="1" customWidth="1"/>
    <col min="15370" max="15370" width="12.5703125" style="1" customWidth="1"/>
    <col min="15371" max="15371" width="12.140625" style="1" customWidth="1"/>
    <col min="15372" max="15372" width="14.7109375" style="1" customWidth="1"/>
    <col min="15373" max="15373" width="16" style="1" customWidth="1"/>
    <col min="15374" max="15374" width="21.5703125" style="1" customWidth="1"/>
    <col min="15375" max="15616" width="11.42578125" style="1"/>
    <col min="15617" max="15617" width="5" style="1" customWidth="1"/>
    <col min="15618" max="15619" width="16" style="1" customWidth="1"/>
    <col min="15620" max="15620" width="18.5703125" style="1" customWidth="1"/>
    <col min="15621" max="15621" width="12.28515625" style="1" customWidth="1"/>
    <col min="15622" max="15622" width="11.28515625" style="1" customWidth="1"/>
    <col min="15623" max="15623" width="13" style="1" customWidth="1"/>
    <col min="15624" max="15625" width="13.5703125" style="1" customWidth="1"/>
    <col min="15626" max="15626" width="12.5703125" style="1" customWidth="1"/>
    <col min="15627" max="15627" width="12.140625" style="1" customWidth="1"/>
    <col min="15628" max="15628" width="14.7109375" style="1" customWidth="1"/>
    <col min="15629" max="15629" width="16" style="1" customWidth="1"/>
    <col min="15630" max="15630" width="21.5703125" style="1" customWidth="1"/>
    <col min="15631" max="15872" width="11.42578125" style="1"/>
    <col min="15873" max="15873" width="5" style="1" customWidth="1"/>
    <col min="15874" max="15875" width="16" style="1" customWidth="1"/>
    <col min="15876" max="15876" width="18.5703125" style="1" customWidth="1"/>
    <col min="15877" max="15877" width="12.28515625" style="1" customWidth="1"/>
    <col min="15878" max="15878" width="11.28515625" style="1" customWidth="1"/>
    <col min="15879" max="15879" width="13" style="1" customWidth="1"/>
    <col min="15880" max="15881" width="13.5703125" style="1" customWidth="1"/>
    <col min="15882" max="15882" width="12.5703125" style="1" customWidth="1"/>
    <col min="15883" max="15883" width="12.140625" style="1" customWidth="1"/>
    <col min="15884" max="15884" width="14.7109375" style="1" customWidth="1"/>
    <col min="15885" max="15885" width="16" style="1" customWidth="1"/>
    <col min="15886" max="15886" width="21.5703125" style="1" customWidth="1"/>
    <col min="15887" max="16128" width="11.42578125" style="1"/>
    <col min="16129" max="16129" width="5" style="1" customWidth="1"/>
    <col min="16130" max="16131" width="16" style="1" customWidth="1"/>
    <col min="16132" max="16132" width="18.5703125" style="1" customWidth="1"/>
    <col min="16133" max="16133" width="12.28515625" style="1" customWidth="1"/>
    <col min="16134" max="16134" width="11.28515625" style="1" customWidth="1"/>
    <col min="16135" max="16135" width="13" style="1" customWidth="1"/>
    <col min="16136" max="16137" width="13.5703125" style="1" customWidth="1"/>
    <col min="16138" max="16138" width="12.5703125" style="1" customWidth="1"/>
    <col min="16139" max="16139" width="12.140625" style="1" customWidth="1"/>
    <col min="16140" max="16140" width="14.7109375" style="1" customWidth="1"/>
    <col min="16141" max="16141" width="16" style="1" customWidth="1"/>
    <col min="16142" max="16142" width="21.5703125" style="1" customWidth="1"/>
    <col min="16143" max="16384" width="11.42578125" style="1"/>
  </cols>
  <sheetData>
    <row r="1" spans="1:35" ht="20.25" x14ac:dyDescent="0.25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35" ht="18" x14ac:dyDescent="0.25">
      <c r="B2" s="166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35" ht="18.75" customHeight="1" thickBot="1" x14ac:dyDescent="0.3">
      <c r="B3" s="169" t="s">
        <v>187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</row>
    <row r="4" spans="1:35" ht="33" customHeight="1" thickBot="1" x14ac:dyDescent="0.3">
      <c r="B4" s="172" t="s">
        <v>135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4"/>
    </row>
    <row r="5" spans="1:35" ht="18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35" ht="15.75" customHeight="1" x14ac:dyDescent="0.25">
      <c r="B6" s="175" t="s">
        <v>25</v>
      </c>
      <c r="C6" s="175"/>
      <c r="D6" s="175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customHeight="1" x14ac:dyDescent="0.25">
      <c r="B7" s="164" t="s">
        <v>26</v>
      </c>
      <c r="C7" s="164"/>
      <c r="D7" s="164"/>
      <c r="E7" s="5"/>
      <c r="F7" s="5"/>
      <c r="G7" s="5"/>
      <c r="H7" s="5"/>
      <c r="I7" s="5"/>
      <c r="J7" s="5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8.75" thickBot="1" x14ac:dyDescent="0.3">
      <c r="B8" s="45"/>
      <c r="C8" s="4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3.25" customHeight="1" thickBot="1" x14ac:dyDescent="0.3">
      <c r="B9" s="157" t="s">
        <v>2</v>
      </c>
      <c r="C9" s="159" t="s">
        <v>3</v>
      </c>
      <c r="D9" s="161" t="s">
        <v>4</v>
      </c>
      <c r="E9" s="163" t="s">
        <v>5</v>
      </c>
      <c r="F9" s="147"/>
      <c r="G9" s="148"/>
      <c r="H9" s="149" t="s">
        <v>6</v>
      </c>
      <c r="I9" s="151" t="s">
        <v>7</v>
      </c>
      <c r="J9" s="147" t="s">
        <v>8</v>
      </c>
      <c r="K9" s="147"/>
      <c r="L9" s="148"/>
      <c r="M9" s="149" t="s">
        <v>9</v>
      </c>
      <c r="N9" s="151" t="s">
        <v>10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0.5" customHeight="1" thickBot="1" x14ac:dyDescent="0.3">
      <c r="B10" s="158"/>
      <c r="C10" s="160"/>
      <c r="D10" s="162"/>
      <c r="E10" s="42" t="s">
        <v>11</v>
      </c>
      <c r="F10" s="43" t="s">
        <v>12</v>
      </c>
      <c r="G10" s="44" t="s">
        <v>13</v>
      </c>
      <c r="H10" s="150"/>
      <c r="I10" s="152"/>
      <c r="J10" s="6" t="s">
        <v>14</v>
      </c>
      <c r="K10" s="44" t="s">
        <v>15</v>
      </c>
      <c r="L10" s="44" t="s">
        <v>16</v>
      </c>
      <c r="M10" s="150"/>
      <c r="N10" s="15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5">
      <c r="B11" s="153" t="s">
        <v>17</v>
      </c>
      <c r="C11" s="154"/>
      <c r="D11" s="154"/>
      <c r="E11" s="154"/>
      <c r="F11" s="154"/>
      <c r="G11" s="154"/>
      <c r="H11" s="154"/>
      <c r="I11" s="137"/>
      <c r="J11" s="154"/>
      <c r="K11" s="154"/>
      <c r="L11" s="154"/>
      <c r="M11" s="154"/>
      <c r="N11" s="15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2" customFormat="1" ht="12" customHeight="1" x14ac:dyDescent="0.25">
      <c r="A12" s="1">
        <v>1</v>
      </c>
      <c r="B12" s="34" t="s">
        <v>138</v>
      </c>
      <c r="C12" s="35" t="s">
        <v>56</v>
      </c>
      <c r="D12" s="36" t="s">
        <v>219</v>
      </c>
      <c r="E12" s="55">
        <v>1</v>
      </c>
      <c r="F12" s="56">
        <v>0</v>
      </c>
      <c r="G12" s="57">
        <v>1</v>
      </c>
      <c r="H12" s="58">
        <v>30</v>
      </c>
      <c r="I12" s="59">
        <v>15</v>
      </c>
      <c r="J12" s="60">
        <v>2</v>
      </c>
      <c r="K12" s="56">
        <v>15</v>
      </c>
      <c r="L12" s="57" t="s">
        <v>213</v>
      </c>
      <c r="M12" s="58">
        <v>120</v>
      </c>
      <c r="N12" s="39">
        <f>(M12*J12)*40+(J12*200)</f>
        <v>10000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s="32" customFormat="1" ht="12" customHeight="1" x14ac:dyDescent="0.25">
      <c r="A13" s="1">
        <v>2</v>
      </c>
      <c r="B13" s="34" t="s">
        <v>139</v>
      </c>
      <c r="C13" s="35" t="s">
        <v>56</v>
      </c>
      <c r="D13" s="36" t="s">
        <v>220</v>
      </c>
      <c r="E13" s="34">
        <v>1</v>
      </c>
      <c r="F13" s="35">
        <v>0</v>
      </c>
      <c r="G13" s="37">
        <v>1</v>
      </c>
      <c r="H13" s="38">
        <v>45</v>
      </c>
      <c r="I13" s="39">
        <v>24</v>
      </c>
      <c r="J13" s="40">
        <v>3</v>
      </c>
      <c r="K13" s="35">
        <v>15</v>
      </c>
      <c r="L13" s="37" t="s">
        <v>214</v>
      </c>
      <c r="M13" s="38">
        <v>110</v>
      </c>
      <c r="N13" s="39">
        <f>(M13*J13)*40+(J13*200)</f>
        <v>13800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32" customFormat="1" ht="12" customHeight="1" x14ac:dyDescent="0.25">
      <c r="A14" s="1">
        <v>3</v>
      </c>
      <c r="B14" s="34" t="s">
        <v>140</v>
      </c>
      <c r="C14" s="35" t="s">
        <v>56</v>
      </c>
      <c r="D14" s="36" t="s">
        <v>221</v>
      </c>
      <c r="E14" s="34">
        <v>1</v>
      </c>
      <c r="F14" s="35">
        <v>0</v>
      </c>
      <c r="G14" s="37">
        <v>0</v>
      </c>
      <c r="H14" s="38">
        <v>15</v>
      </c>
      <c r="I14" s="39">
        <v>6</v>
      </c>
      <c r="J14" s="40">
        <v>1</v>
      </c>
      <c r="K14" s="35">
        <v>15</v>
      </c>
      <c r="L14" s="37" t="s">
        <v>212</v>
      </c>
      <c r="M14" s="38">
        <v>120</v>
      </c>
      <c r="N14" s="39">
        <f t="shared" ref="N14:N22" si="0">(M14*J14)*40+(J14*200)</f>
        <v>5000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s="32" customFormat="1" ht="12" customHeight="1" x14ac:dyDescent="0.25">
      <c r="A15" s="1">
        <v>4</v>
      </c>
      <c r="B15" s="34" t="s">
        <v>60</v>
      </c>
      <c r="C15" s="35" t="s">
        <v>61</v>
      </c>
      <c r="D15" s="36" t="s">
        <v>62</v>
      </c>
      <c r="E15" s="34">
        <v>0</v>
      </c>
      <c r="F15" s="35">
        <v>0</v>
      </c>
      <c r="G15" s="37">
        <v>1</v>
      </c>
      <c r="H15" s="38">
        <v>12</v>
      </c>
      <c r="I15" s="39">
        <v>3</v>
      </c>
      <c r="J15" s="40">
        <v>1</v>
      </c>
      <c r="K15" s="35">
        <v>12</v>
      </c>
      <c r="L15" s="37" t="s">
        <v>211</v>
      </c>
      <c r="M15" s="38">
        <v>120</v>
      </c>
      <c r="N15" s="39">
        <f t="shared" si="0"/>
        <v>5000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s="32" customFormat="1" ht="12" customHeight="1" x14ac:dyDescent="0.25">
      <c r="A16" s="1">
        <v>5</v>
      </c>
      <c r="B16" s="34" t="s">
        <v>136</v>
      </c>
      <c r="C16" s="35" t="s">
        <v>61</v>
      </c>
      <c r="D16" s="36" t="s">
        <v>137</v>
      </c>
      <c r="E16" s="34">
        <v>0</v>
      </c>
      <c r="F16" s="35">
        <v>1</v>
      </c>
      <c r="G16" s="37">
        <v>0</v>
      </c>
      <c r="H16" s="38">
        <v>15</v>
      </c>
      <c r="I16" s="39">
        <v>12</v>
      </c>
      <c r="J16" s="40">
        <v>1</v>
      </c>
      <c r="K16" s="35">
        <v>15</v>
      </c>
      <c r="L16" s="37" t="s">
        <v>215</v>
      </c>
      <c r="M16" s="38">
        <v>60</v>
      </c>
      <c r="N16" s="39">
        <f t="shared" si="0"/>
        <v>2600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32" customFormat="1" ht="12" customHeight="1" x14ac:dyDescent="0.25">
      <c r="A17" s="1">
        <v>6</v>
      </c>
      <c r="B17" s="34" t="s">
        <v>63</v>
      </c>
      <c r="C17" s="35" t="s">
        <v>64</v>
      </c>
      <c r="D17" s="36" t="s">
        <v>65</v>
      </c>
      <c r="E17" s="34">
        <v>0</v>
      </c>
      <c r="F17" s="35">
        <v>2</v>
      </c>
      <c r="G17" s="37">
        <v>0</v>
      </c>
      <c r="H17" s="38">
        <v>20</v>
      </c>
      <c r="I17" s="39">
        <v>10</v>
      </c>
      <c r="J17" s="40">
        <v>1</v>
      </c>
      <c r="K17" s="35">
        <v>20</v>
      </c>
      <c r="L17" s="37" t="s">
        <v>198</v>
      </c>
      <c r="M17" s="38">
        <v>120</v>
      </c>
      <c r="N17" s="39">
        <f t="shared" si="0"/>
        <v>5000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s="32" customFormat="1" ht="12" customHeight="1" x14ac:dyDescent="0.25">
      <c r="A18" s="1">
        <v>7</v>
      </c>
      <c r="B18" s="34" t="s">
        <v>232</v>
      </c>
      <c r="C18" s="35" t="s">
        <v>59</v>
      </c>
      <c r="D18" s="36" t="s">
        <v>234</v>
      </c>
      <c r="E18" s="34">
        <v>0</v>
      </c>
      <c r="F18" s="35">
        <v>1</v>
      </c>
      <c r="G18" s="37">
        <v>0</v>
      </c>
      <c r="H18" s="38">
        <v>15</v>
      </c>
      <c r="I18" s="39">
        <v>15</v>
      </c>
      <c r="J18" s="40">
        <v>1</v>
      </c>
      <c r="K18" s="35">
        <v>15</v>
      </c>
      <c r="L18" s="37" t="s">
        <v>198</v>
      </c>
      <c r="M18" s="38">
        <v>60</v>
      </c>
      <c r="N18" s="39">
        <f t="shared" si="0"/>
        <v>2600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s="32" customFormat="1" ht="12" customHeight="1" x14ac:dyDescent="0.25">
      <c r="A19" s="1">
        <v>8</v>
      </c>
      <c r="B19" s="34" t="s">
        <v>57</v>
      </c>
      <c r="C19" s="35" t="s">
        <v>58</v>
      </c>
      <c r="D19" s="36" t="s">
        <v>130</v>
      </c>
      <c r="E19" s="34">
        <v>0</v>
      </c>
      <c r="F19" s="35">
        <v>0</v>
      </c>
      <c r="G19" s="37">
        <v>1</v>
      </c>
      <c r="H19" s="38">
        <v>20</v>
      </c>
      <c r="I19" s="39">
        <v>10</v>
      </c>
      <c r="J19" s="40">
        <v>1</v>
      </c>
      <c r="K19" s="35">
        <v>20</v>
      </c>
      <c r="L19" s="37" t="s">
        <v>224</v>
      </c>
      <c r="M19" s="38">
        <v>120</v>
      </c>
      <c r="N19" s="39">
        <f t="shared" si="0"/>
        <v>5000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s="32" customFormat="1" ht="12" customHeight="1" x14ac:dyDescent="0.25">
      <c r="A20" s="1">
        <v>9</v>
      </c>
      <c r="B20" s="34" t="s">
        <v>50</v>
      </c>
      <c r="C20" s="35" t="s">
        <v>51</v>
      </c>
      <c r="D20" s="36" t="s">
        <v>52</v>
      </c>
      <c r="E20" s="34">
        <v>0</v>
      </c>
      <c r="F20" s="35">
        <v>2</v>
      </c>
      <c r="G20" s="37">
        <v>0</v>
      </c>
      <c r="H20" s="38">
        <v>30</v>
      </c>
      <c r="I20" s="39">
        <v>10</v>
      </c>
      <c r="J20" s="40">
        <v>2</v>
      </c>
      <c r="K20" s="35">
        <v>15</v>
      </c>
      <c r="L20" s="37" t="s">
        <v>342</v>
      </c>
      <c r="M20" s="38">
        <v>60</v>
      </c>
      <c r="N20" s="39">
        <f t="shared" si="0"/>
        <v>5200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32" customFormat="1" ht="12" customHeight="1" x14ac:dyDescent="0.25">
      <c r="A21" s="1">
        <v>10</v>
      </c>
      <c r="B21" s="34" t="s">
        <v>53</v>
      </c>
      <c r="C21" s="35" t="s">
        <v>54</v>
      </c>
      <c r="D21" s="36" t="s">
        <v>55</v>
      </c>
      <c r="E21" s="34">
        <v>0</v>
      </c>
      <c r="F21" s="35">
        <v>1</v>
      </c>
      <c r="G21" s="37">
        <v>0</v>
      </c>
      <c r="H21" s="38">
        <v>20</v>
      </c>
      <c r="I21" s="39">
        <v>3</v>
      </c>
      <c r="J21" s="40">
        <v>1</v>
      </c>
      <c r="K21" s="35">
        <v>20</v>
      </c>
      <c r="L21" s="37" t="s">
        <v>198</v>
      </c>
      <c r="M21" s="38">
        <v>120</v>
      </c>
      <c r="N21" s="39">
        <f t="shared" si="0"/>
        <v>5000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32" customFormat="1" ht="12" customHeight="1" x14ac:dyDescent="0.25">
      <c r="A22" s="1">
        <v>11</v>
      </c>
      <c r="B22" s="34" t="s">
        <v>210</v>
      </c>
      <c r="C22" s="35" t="s">
        <v>54</v>
      </c>
      <c r="D22" s="93" t="s">
        <v>218</v>
      </c>
      <c r="E22" s="34">
        <v>0</v>
      </c>
      <c r="F22" s="35">
        <v>2</v>
      </c>
      <c r="G22" s="37">
        <v>0</v>
      </c>
      <c r="H22" s="38">
        <v>20</v>
      </c>
      <c r="I22" s="39">
        <v>3</v>
      </c>
      <c r="J22" s="40">
        <v>1</v>
      </c>
      <c r="K22" s="35">
        <v>20</v>
      </c>
      <c r="L22" s="37" t="s">
        <v>198</v>
      </c>
      <c r="M22" s="38">
        <v>120</v>
      </c>
      <c r="N22" s="39">
        <f t="shared" si="0"/>
        <v>5000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x14ac:dyDescent="0.25">
      <c r="B23" s="14"/>
      <c r="C23" s="9"/>
      <c r="D23" s="11"/>
      <c r="E23" s="7"/>
      <c r="F23" s="8"/>
      <c r="G23" s="10"/>
      <c r="H23" s="11"/>
      <c r="I23" s="12"/>
      <c r="J23" s="13"/>
      <c r="K23" s="8"/>
      <c r="L23" s="10"/>
      <c r="M23" s="11"/>
      <c r="N23" s="1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5">
      <c r="A24" s="1" t="s">
        <v>18</v>
      </c>
      <c r="B24" s="41" t="s">
        <v>359</v>
      </c>
      <c r="C24" s="156" t="s">
        <v>19</v>
      </c>
      <c r="D24" s="145"/>
      <c r="E24" s="7"/>
      <c r="F24" s="8"/>
      <c r="G24" s="10"/>
      <c r="H24" s="11"/>
      <c r="I24" s="12"/>
      <c r="J24" s="13"/>
      <c r="K24" s="8"/>
      <c r="L24" s="10"/>
      <c r="M24" s="11"/>
      <c r="N24" s="12">
        <f>SUM(N13:N23)</f>
        <v>54200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5">
      <c r="B25" s="41"/>
      <c r="C25" s="144" t="s">
        <v>20</v>
      </c>
      <c r="D25" s="145"/>
      <c r="E25" s="13"/>
      <c r="F25" s="8"/>
      <c r="G25" s="9"/>
      <c r="H25" s="14"/>
      <c r="I25" s="12"/>
      <c r="J25" s="13">
        <f>SUM(J12:J24)</f>
        <v>15</v>
      </c>
      <c r="K25" s="8"/>
      <c r="L25" s="9"/>
      <c r="M25" s="12"/>
      <c r="N25" s="1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5">
      <c r="B26" s="135" t="s">
        <v>21</v>
      </c>
      <c r="C26" s="136"/>
      <c r="D26" s="136"/>
      <c r="E26" s="136"/>
      <c r="F26" s="136"/>
      <c r="G26" s="136"/>
      <c r="H26" s="136"/>
      <c r="I26" s="137"/>
      <c r="J26" s="136"/>
      <c r="K26" s="136"/>
      <c r="L26" s="136"/>
      <c r="M26" s="136"/>
      <c r="N26" s="13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5">
      <c r="A27" s="1">
        <v>1</v>
      </c>
      <c r="B27" s="35" t="s">
        <v>343</v>
      </c>
      <c r="C27" s="35" t="s">
        <v>341</v>
      </c>
      <c r="D27" s="35" t="s">
        <v>344</v>
      </c>
      <c r="E27" s="35">
        <v>0</v>
      </c>
      <c r="F27" s="35">
        <v>3</v>
      </c>
      <c r="G27" s="35">
        <v>0</v>
      </c>
      <c r="H27" s="35">
        <v>12</v>
      </c>
      <c r="I27" s="35">
        <v>3</v>
      </c>
      <c r="J27" s="35">
        <v>1</v>
      </c>
      <c r="K27" s="35">
        <v>12</v>
      </c>
      <c r="L27" s="35" t="s">
        <v>198</v>
      </c>
      <c r="M27" s="35">
        <v>60</v>
      </c>
      <c r="N27" s="39">
        <f t="shared" ref="N27:N30" si="1">(M27*J27)*40+(J27*200)</f>
        <v>2600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5">
      <c r="A28" s="1">
        <v>2</v>
      </c>
      <c r="B28" s="35" t="s">
        <v>236</v>
      </c>
      <c r="C28" s="35" t="s">
        <v>231</v>
      </c>
      <c r="D28" s="35" t="s">
        <v>235</v>
      </c>
      <c r="E28" s="35" t="s">
        <v>198</v>
      </c>
      <c r="F28" s="35" t="s">
        <v>198</v>
      </c>
      <c r="G28" s="35" t="s">
        <v>198</v>
      </c>
      <c r="H28" s="35">
        <v>12</v>
      </c>
      <c r="I28" s="35">
        <v>3</v>
      </c>
      <c r="J28" s="35">
        <v>1</v>
      </c>
      <c r="K28" s="35">
        <v>12</v>
      </c>
      <c r="L28" s="35" t="s">
        <v>198</v>
      </c>
      <c r="M28" s="35">
        <v>60</v>
      </c>
      <c r="N28" s="39">
        <f t="shared" si="1"/>
        <v>2600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2" customHeight="1" x14ac:dyDescent="0.25">
      <c r="A29" s="1">
        <v>3</v>
      </c>
      <c r="B29" s="34" t="s">
        <v>204</v>
      </c>
      <c r="C29" s="35" t="s">
        <v>205</v>
      </c>
      <c r="D29" s="36" t="s">
        <v>206</v>
      </c>
      <c r="E29" s="96">
        <v>1</v>
      </c>
      <c r="F29" s="96">
        <v>0</v>
      </c>
      <c r="G29" s="97">
        <v>0</v>
      </c>
      <c r="H29" s="98">
        <v>20</v>
      </c>
      <c r="I29" s="99">
        <v>15</v>
      </c>
      <c r="J29" s="95">
        <v>1</v>
      </c>
      <c r="K29" s="96">
        <v>20</v>
      </c>
      <c r="L29" s="97" t="s">
        <v>198</v>
      </c>
      <c r="M29" s="98">
        <v>120</v>
      </c>
      <c r="N29" s="39">
        <f t="shared" si="1"/>
        <v>5000</v>
      </c>
    </row>
    <row r="30" spans="1:35" ht="12" customHeight="1" x14ac:dyDescent="0.25">
      <c r="A30" s="1">
        <v>4</v>
      </c>
      <c r="B30" s="35" t="s">
        <v>225</v>
      </c>
      <c r="C30" s="94" t="s">
        <v>59</v>
      </c>
      <c r="D30" s="36" t="s">
        <v>226</v>
      </c>
      <c r="E30" s="96">
        <v>0</v>
      </c>
      <c r="F30" s="96">
        <v>6</v>
      </c>
      <c r="G30" s="97">
        <v>0</v>
      </c>
      <c r="H30" s="98">
        <v>30</v>
      </c>
      <c r="I30" s="99">
        <v>20</v>
      </c>
      <c r="J30" s="100">
        <v>2</v>
      </c>
      <c r="K30" s="96">
        <v>15</v>
      </c>
      <c r="L30" s="97" t="s">
        <v>345</v>
      </c>
      <c r="M30" s="98">
        <v>120</v>
      </c>
      <c r="N30" s="39">
        <f t="shared" si="1"/>
        <v>10000</v>
      </c>
    </row>
    <row r="31" spans="1:35" s="32" customFormat="1" ht="12" customHeight="1" x14ac:dyDescent="0.25">
      <c r="A31" s="1">
        <v>5</v>
      </c>
      <c r="B31" s="102" t="s">
        <v>216</v>
      </c>
      <c r="C31" s="92" t="s">
        <v>59</v>
      </c>
      <c r="D31" s="102" t="s">
        <v>217</v>
      </c>
      <c r="E31" s="103">
        <v>7</v>
      </c>
      <c r="F31" s="102">
        <v>0</v>
      </c>
      <c r="G31" s="104">
        <v>0</v>
      </c>
      <c r="H31" s="105">
        <v>12</v>
      </c>
      <c r="I31" s="106">
        <v>8</v>
      </c>
      <c r="J31" s="103">
        <v>1</v>
      </c>
      <c r="K31" s="102">
        <v>12</v>
      </c>
      <c r="L31" s="104" t="s">
        <v>198</v>
      </c>
      <c r="M31" s="105">
        <v>60</v>
      </c>
      <c r="N31" s="106">
        <f t="shared" ref="N31:N39" si="2">(M31*J31*40)+(200*J31)</f>
        <v>2600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s="32" customFormat="1" ht="12" customHeight="1" x14ac:dyDescent="0.25">
      <c r="A32" s="1">
        <v>6</v>
      </c>
      <c r="B32" s="102" t="s">
        <v>347</v>
      </c>
      <c r="C32" s="92" t="s">
        <v>346</v>
      </c>
      <c r="D32" s="102" t="s">
        <v>348</v>
      </c>
      <c r="E32" s="103">
        <v>2</v>
      </c>
      <c r="F32" s="102">
        <v>0</v>
      </c>
      <c r="G32" s="127">
        <v>0</v>
      </c>
      <c r="H32" s="105">
        <v>24</v>
      </c>
      <c r="I32" s="105">
        <v>15</v>
      </c>
      <c r="J32" s="103">
        <v>2</v>
      </c>
      <c r="K32" s="102">
        <v>12</v>
      </c>
      <c r="L32" s="127" t="s">
        <v>349</v>
      </c>
      <c r="M32" s="105">
        <v>60</v>
      </c>
      <c r="N32" s="106">
        <f t="shared" si="2"/>
        <v>5200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s="32" customFormat="1" ht="12" customHeight="1" x14ac:dyDescent="0.25">
      <c r="A33" s="1">
        <v>7</v>
      </c>
      <c r="B33" s="35" t="s">
        <v>242</v>
      </c>
      <c r="C33" s="92" t="s">
        <v>240</v>
      </c>
      <c r="D33" s="35" t="s">
        <v>241</v>
      </c>
      <c r="E33" s="35">
        <v>0</v>
      </c>
      <c r="F33" s="35">
        <v>4</v>
      </c>
      <c r="G33" s="35">
        <v>0</v>
      </c>
      <c r="H33" s="35">
        <v>12</v>
      </c>
      <c r="I33" s="35">
        <v>3</v>
      </c>
      <c r="J33" s="35">
        <v>1</v>
      </c>
      <c r="K33" s="35">
        <v>12</v>
      </c>
      <c r="L33" s="35" t="s">
        <v>198</v>
      </c>
      <c r="M33" s="35">
        <v>60</v>
      </c>
      <c r="N33" s="106">
        <f t="shared" si="2"/>
        <v>2600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x14ac:dyDescent="0.25">
      <c r="A34" s="1">
        <v>8</v>
      </c>
      <c r="B34" s="129" t="s">
        <v>350</v>
      </c>
      <c r="C34" s="107" t="s">
        <v>207</v>
      </c>
      <c r="D34" s="130" t="s">
        <v>351</v>
      </c>
      <c r="E34" s="129">
        <v>3</v>
      </c>
      <c r="F34" s="131">
        <v>0</v>
      </c>
      <c r="G34" s="132">
        <v>0</v>
      </c>
      <c r="H34" s="133">
        <v>38</v>
      </c>
      <c r="I34" s="134">
        <v>4</v>
      </c>
      <c r="J34" s="129">
        <v>2</v>
      </c>
      <c r="K34" s="131">
        <v>12</v>
      </c>
      <c r="L34" s="132" t="s">
        <v>198</v>
      </c>
      <c r="M34" s="133">
        <v>60</v>
      </c>
      <c r="N34" s="106">
        <f t="shared" si="2"/>
        <v>5200</v>
      </c>
    </row>
    <row r="35" spans="1:35" x14ac:dyDescent="0.25">
      <c r="A35" s="1">
        <v>9</v>
      </c>
      <c r="B35" s="101" t="s">
        <v>222</v>
      </c>
      <c r="C35" s="92" t="s">
        <v>208</v>
      </c>
      <c r="D35" s="38" t="s">
        <v>223</v>
      </c>
      <c r="E35" s="34">
        <v>0</v>
      </c>
      <c r="F35" s="35">
        <v>0</v>
      </c>
      <c r="G35" s="37">
        <v>1</v>
      </c>
      <c r="H35" s="38">
        <v>15</v>
      </c>
      <c r="I35" s="39">
        <v>10</v>
      </c>
      <c r="J35" s="34">
        <v>1</v>
      </c>
      <c r="K35" s="35">
        <v>15</v>
      </c>
      <c r="L35" s="37" t="s">
        <v>198</v>
      </c>
      <c r="M35" s="38">
        <v>90</v>
      </c>
      <c r="N35" s="106">
        <f t="shared" si="2"/>
        <v>3800</v>
      </c>
    </row>
    <row r="36" spans="1:35" ht="17.25" customHeight="1" x14ac:dyDescent="0.25">
      <c r="A36" s="1">
        <v>10</v>
      </c>
      <c r="B36" s="101" t="s">
        <v>230</v>
      </c>
      <c r="C36" s="92" t="s">
        <v>58</v>
      </c>
      <c r="D36" s="38" t="s">
        <v>229</v>
      </c>
      <c r="E36" s="126">
        <v>0</v>
      </c>
      <c r="F36" s="102">
        <v>2</v>
      </c>
      <c r="G36" s="104">
        <v>0</v>
      </c>
      <c r="H36" s="105">
        <v>12</v>
      </c>
      <c r="I36" s="106">
        <v>6</v>
      </c>
      <c r="J36" s="126">
        <v>1</v>
      </c>
      <c r="K36" s="102">
        <v>12</v>
      </c>
      <c r="L36" s="104" t="s">
        <v>353</v>
      </c>
      <c r="M36" s="105">
        <v>120</v>
      </c>
      <c r="N36" s="106">
        <f t="shared" si="2"/>
        <v>5000</v>
      </c>
    </row>
    <row r="37" spans="1:35" ht="15" customHeight="1" x14ac:dyDescent="0.25">
      <c r="A37" s="1">
        <v>11</v>
      </c>
      <c r="B37" s="101" t="s">
        <v>232</v>
      </c>
      <c r="C37" s="92" t="s">
        <v>209</v>
      </c>
      <c r="D37" s="38" t="s">
        <v>233</v>
      </c>
      <c r="E37" s="126">
        <v>0</v>
      </c>
      <c r="F37" s="102">
        <v>1</v>
      </c>
      <c r="G37" s="104">
        <v>2</v>
      </c>
      <c r="H37" s="105">
        <v>40</v>
      </c>
      <c r="I37" s="106">
        <v>15</v>
      </c>
      <c r="J37" s="126">
        <v>3</v>
      </c>
      <c r="K37" s="102">
        <v>14</v>
      </c>
      <c r="L37" s="104" t="s">
        <v>237</v>
      </c>
      <c r="M37" s="105">
        <v>107</v>
      </c>
      <c r="N37" s="106">
        <f t="shared" si="2"/>
        <v>13440</v>
      </c>
    </row>
    <row r="38" spans="1:35" ht="17.25" customHeight="1" x14ac:dyDescent="0.25">
      <c r="A38" s="1">
        <v>12</v>
      </c>
      <c r="B38" s="101" t="s">
        <v>355</v>
      </c>
      <c r="C38" s="92" t="s">
        <v>209</v>
      </c>
      <c r="D38" s="38" t="s">
        <v>352</v>
      </c>
      <c r="E38" s="126">
        <v>0</v>
      </c>
      <c r="F38" s="102">
        <v>1</v>
      </c>
      <c r="G38" s="104">
        <v>0</v>
      </c>
      <c r="H38" s="105">
        <v>20</v>
      </c>
      <c r="I38" s="106">
        <v>10</v>
      </c>
      <c r="J38" s="126">
        <v>1</v>
      </c>
      <c r="K38" s="102">
        <v>20</v>
      </c>
      <c r="L38" s="104" t="s">
        <v>354</v>
      </c>
      <c r="M38" s="105">
        <v>90</v>
      </c>
      <c r="N38" s="106">
        <f t="shared" si="2"/>
        <v>3800</v>
      </c>
    </row>
    <row r="39" spans="1:35" x14ac:dyDescent="0.25">
      <c r="A39" s="1">
        <v>13</v>
      </c>
      <c r="B39" s="101" t="s">
        <v>238</v>
      </c>
      <c r="C39" s="92" t="s">
        <v>51</v>
      </c>
      <c r="D39" s="38" t="s">
        <v>239</v>
      </c>
      <c r="E39" s="126">
        <v>0</v>
      </c>
      <c r="F39" s="102">
        <v>5</v>
      </c>
      <c r="G39" s="104">
        <v>0</v>
      </c>
      <c r="H39" s="105">
        <v>20</v>
      </c>
      <c r="I39" s="106">
        <v>10</v>
      </c>
      <c r="J39" s="126">
        <v>1</v>
      </c>
      <c r="K39" s="102">
        <v>20</v>
      </c>
      <c r="L39" s="104" t="s">
        <v>198</v>
      </c>
      <c r="M39" s="105">
        <v>60</v>
      </c>
      <c r="N39" s="106">
        <f t="shared" si="2"/>
        <v>2600</v>
      </c>
    </row>
    <row r="40" spans="1:35" x14ac:dyDescent="0.25">
      <c r="B40" s="88"/>
      <c r="C40" s="92"/>
      <c r="D40" s="87"/>
      <c r="E40" s="20"/>
      <c r="F40" s="21"/>
      <c r="G40" s="22"/>
      <c r="H40" s="23"/>
      <c r="I40" s="24"/>
      <c r="J40" s="20"/>
      <c r="K40" s="21"/>
      <c r="L40" s="22"/>
      <c r="M40" s="23"/>
      <c r="N40" s="24"/>
    </row>
    <row r="41" spans="1:35" x14ac:dyDescent="0.25">
      <c r="A41" s="1" t="s">
        <v>18</v>
      </c>
      <c r="B41" s="41" t="s">
        <v>194</v>
      </c>
      <c r="C41" s="146" t="s">
        <v>19</v>
      </c>
      <c r="D41" s="145"/>
      <c r="E41" s="20"/>
      <c r="F41" s="21"/>
      <c r="G41" s="22"/>
      <c r="H41" s="23"/>
      <c r="I41" s="24"/>
      <c r="J41" s="76">
        <f>SUM(J27:J40)</f>
        <v>18</v>
      </c>
      <c r="K41" s="21"/>
      <c r="L41" s="22"/>
      <c r="M41" s="23"/>
      <c r="N41" s="24">
        <f>SUM(N31:N35)</f>
        <v>19400</v>
      </c>
    </row>
    <row r="42" spans="1:35" x14ac:dyDescent="0.25">
      <c r="B42" s="25"/>
      <c r="C42" s="144" t="s">
        <v>20</v>
      </c>
      <c r="D42" s="145"/>
      <c r="E42" s="20"/>
      <c r="F42" s="21"/>
      <c r="G42" s="22"/>
      <c r="H42" s="23"/>
      <c r="I42" s="24"/>
      <c r="J42" s="20"/>
      <c r="K42" s="21"/>
      <c r="L42" s="22"/>
      <c r="M42" s="23"/>
      <c r="N42" s="24"/>
    </row>
    <row r="43" spans="1:35" ht="13.5" thickBot="1" x14ac:dyDescent="0.3">
      <c r="B43" s="139" t="s">
        <v>22</v>
      </c>
      <c r="C43" s="140"/>
      <c r="D43" s="141"/>
      <c r="E43" s="26"/>
      <c r="F43" s="27"/>
      <c r="G43" s="28"/>
      <c r="H43" s="29"/>
      <c r="I43" s="30"/>
      <c r="J43" s="26"/>
      <c r="K43" s="27"/>
      <c r="L43" s="28"/>
      <c r="M43" s="29"/>
      <c r="N43" s="84">
        <f>SUM(N24+N41)</f>
        <v>73600</v>
      </c>
    </row>
    <row r="44" spans="1:35" x14ac:dyDescent="0.25">
      <c r="B44" s="142" t="s">
        <v>23</v>
      </c>
      <c r="C44" s="142"/>
      <c r="D44" s="142"/>
      <c r="E44" s="142"/>
      <c r="F44" s="31"/>
      <c r="G44" s="31"/>
      <c r="H44" s="31"/>
      <c r="I44" s="31"/>
      <c r="J44" s="31"/>
      <c r="K44" s="31"/>
      <c r="L44" s="31"/>
      <c r="M44" s="31"/>
      <c r="N44" s="31"/>
    </row>
    <row r="45" spans="1:35" x14ac:dyDescent="0.25">
      <c r="B45" s="143" t="s">
        <v>24</v>
      </c>
      <c r="C45" s="143"/>
      <c r="D45" s="143"/>
      <c r="E45" s="143"/>
      <c r="F45" s="143"/>
      <c r="G45" s="31"/>
      <c r="H45" s="31"/>
      <c r="I45" s="31"/>
      <c r="J45" s="31"/>
      <c r="K45" s="31"/>
      <c r="L45" s="31"/>
      <c r="M45" s="31"/>
      <c r="N45" s="31"/>
    </row>
    <row r="46" spans="1:35" x14ac:dyDescent="0.2">
      <c r="C46" s="52"/>
      <c r="D46" s="52"/>
    </row>
    <row r="47" spans="1:35" x14ac:dyDescent="0.2">
      <c r="C47" s="52"/>
      <c r="D47" s="52"/>
      <c r="E47" s="52"/>
    </row>
    <row r="48" spans="1:35" x14ac:dyDescent="0.2">
      <c r="C48" s="52"/>
      <c r="D48" s="52"/>
      <c r="E48" s="52"/>
    </row>
    <row r="49" spans="3:5" x14ac:dyDescent="0.2">
      <c r="C49" s="52"/>
      <c r="D49" s="52"/>
      <c r="E49" s="52"/>
    </row>
    <row r="50" spans="3:5" x14ac:dyDescent="0.2">
      <c r="C50" s="52"/>
      <c r="D50" s="52"/>
      <c r="E50" s="52"/>
    </row>
    <row r="51" spans="3:5" x14ac:dyDescent="0.2">
      <c r="C51" s="52"/>
      <c r="D51" s="52"/>
    </row>
    <row r="52" spans="3:5" x14ac:dyDescent="0.2">
      <c r="C52" s="52"/>
      <c r="D52" s="52"/>
    </row>
    <row r="53" spans="3:5" x14ac:dyDescent="0.2">
      <c r="C53" s="52"/>
      <c r="D53" s="52"/>
    </row>
  </sheetData>
  <sortState ref="B12:D20">
    <sortCondition ref="C12:C20"/>
    <sortCondition ref="B12:B20"/>
  </sortState>
  <mergeCells count="24">
    <mergeCell ref="B7:D7"/>
    <mergeCell ref="B1:N1"/>
    <mergeCell ref="B2:N2"/>
    <mergeCell ref="B3:N3"/>
    <mergeCell ref="B4:N4"/>
    <mergeCell ref="B6:D6"/>
    <mergeCell ref="J9:L9"/>
    <mergeCell ref="M9:M10"/>
    <mergeCell ref="N9:N10"/>
    <mergeCell ref="B11:N11"/>
    <mergeCell ref="C25:D25"/>
    <mergeCell ref="C24:D24"/>
    <mergeCell ref="B9:B10"/>
    <mergeCell ref="C9:C10"/>
    <mergeCell ref="D9:D10"/>
    <mergeCell ref="E9:G9"/>
    <mergeCell ref="H9:H10"/>
    <mergeCell ref="I9:I10"/>
    <mergeCell ref="B26:N26"/>
    <mergeCell ref="B43:D43"/>
    <mergeCell ref="B44:E44"/>
    <mergeCell ref="B45:F45"/>
    <mergeCell ref="C42:D42"/>
    <mergeCell ref="C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I48"/>
  <sheetViews>
    <sheetView topLeftCell="F23" zoomScale="110" zoomScaleNormal="110" workbookViewId="0">
      <selection activeCell="J29" sqref="J29:J36"/>
    </sheetView>
  </sheetViews>
  <sheetFormatPr baseColWidth="10" defaultRowHeight="12.75" x14ac:dyDescent="0.25"/>
  <cols>
    <col min="1" max="1" width="5" style="1" customWidth="1"/>
    <col min="2" max="2" width="16" style="1" customWidth="1"/>
    <col min="3" max="3" width="20.28515625" style="1" customWidth="1"/>
    <col min="4" max="4" width="33.28515625" style="1" customWidth="1"/>
    <col min="5" max="5" width="12.28515625" style="1" customWidth="1"/>
    <col min="6" max="6" width="11.28515625" style="1" customWidth="1"/>
    <col min="7" max="7" width="13" style="1" customWidth="1"/>
    <col min="8" max="8" width="13.5703125" style="1" customWidth="1"/>
    <col min="9" max="9" width="16" style="1" customWidth="1"/>
    <col min="10" max="10" width="12.5703125" style="1" customWidth="1"/>
    <col min="11" max="11" width="12.140625" style="1" customWidth="1"/>
    <col min="12" max="12" width="14.7109375" style="1" customWidth="1"/>
    <col min="13" max="13" width="16" style="1" customWidth="1"/>
    <col min="14" max="14" width="21.5703125" style="1" customWidth="1"/>
    <col min="15" max="256" width="11.42578125" style="1"/>
    <col min="257" max="257" width="5" style="1" customWidth="1"/>
    <col min="258" max="259" width="16" style="1" customWidth="1"/>
    <col min="260" max="260" width="18.5703125" style="1" customWidth="1"/>
    <col min="261" max="261" width="12.28515625" style="1" customWidth="1"/>
    <col min="262" max="262" width="11.28515625" style="1" customWidth="1"/>
    <col min="263" max="263" width="13" style="1" customWidth="1"/>
    <col min="264" max="265" width="13.5703125" style="1" customWidth="1"/>
    <col min="266" max="266" width="12.5703125" style="1" customWidth="1"/>
    <col min="267" max="267" width="12.140625" style="1" customWidth="1"/>
    <col min="268" max="268" width="14.7109375" style="1" customWidth="1"/>
    <col min="269" max="269" width="16" style="1" customWidth="1"/>
    <col min="270" max="270" width="21.5703125" style="1" customWidth="1"/>
    <col min="271" max="512" width="11.42578125" style="1"/>
    <col min="513" max="513" width="5" style="1" customWidth="1"/>
    <col min="514" max="515" width="16" style="1" customWidth="1"/>
    <col min="516" max="516" width="18.5703125" style="1" customWidth="1"/>
    <col min="517" max="517" width="12.28515625" style="1" customWidth="1"/>
    <col min="518" max="518" width="11.28515625" style="1" customWidth="1"/>
    <col min="519" max="519" width="13" style="1" customWidth="1"/>
    <col min="520" max="521" width="13.5703125" style="1" customWidth="1"/>
    <col min="522" max="522" width="12.5703125" style="1" customWidth="1"/>
    <col min="523" max="523" width="12.140625" style="1" customWidth="1"/>
    <col min="524" max="524" width="14.7109375" style="1" customWidth="1"/>
    <col min="525" max="525" width="16" style="1" customWidth="1"/>
    <col min="526" max="526" width="21.5703125" style="1" customWidth="1"/>
    <col min="527" max="768" width="11.42578125" style="1"/>
    <col min="769" max="769" width="5" style="1" customWidth="1"/>
    <col min="770" max="771" width="16" style="1" customWidth="1"/>
    <col min="772" max="772" width="18.5703125" style="1" customWidth="1"/>
    <col min="773" max="773" width="12.28515625" style="1" customWidth="1"/>
    <col min="774" max="774" width="11.28515625" style="1" customWidth="1"/>
    <col min="775" max="775" width="13" style="1" customWidth="1"/>
    <col min="776" max="777" width="13.5703125" style="1" customWidth="1"/>
    <col min="778" max="778" width="12.5703125" style="1" customWidth="1"/>
    <col min="779" max="779" width="12.140625" style="1" customWidth="1"/>
    <col min="780" max="780" width="14.7109375" style="1" customWidth="1"/>
    <col min="781" max="781" width="16" style="1" customWidth="1"/>
    <col min="782" max="782" width="21.5703125" style="1" customWidth="1"/>
    <col min="783" max="1024" width="11.42578125" style="1"/>
    <col min="1025" max="1025" width="5" style="1" customWidth="1"/>
    <col min="1026" max="1027" width="16" style="1" customWidth="1"/>
    <col min="1028" max="1028" width="18.5703125" style="1" customWidth="1"/>
    <col min="1029" max="1029" width="12.28515625" style="1" customWidth="1"/>
    <col min="1030" max="1030" width="11.28515625" style="1" customWidth="1"/>
    <col min="1031" max="1031" width="13" style="1" customWidth="1"/>
    <col min="1032" max="1033" width="13.5703125" style="1" customWidth="1"/>
    <col min="1034" max="1034" width="12.5703125" style="1" customWidth="1"/>
    <col min="1035" max="1035" width="12.140625" style="1" customWidth="1"/>
    <col min="1036" max="1036" width="14.7109375" style="1" customWidth="1"/>
    <col min="1037" max="1037" width="16" style="1" customWidth="1"/>
    <col min="1038" max="1038" width="21.5703125" style="1" customWidth="1"/>
    <col min="1039" max="1280" width="11.42578125" style="1"/>
    <col min="1281" max="1281" width="5" style="1" customWidth="1"/>
    <col min="1282" max="1283" width="16" style="1" customWidth="1"/>
    <col min="1284" max="1284" width="18.5703125" style="1" customWidth="1"/>
    <col min="1285" max="1285" width="12.28515625" style="1" customWidth="1"/>
    <col min="1286" max="1286" width="11.28515625" style="1" customWidth="1"/>
    <col min="1287" max="1287" width="13" style="1" customWidth="1"/>
    <col min="1288" max="1289" width="13.5703125" style="1" customWidth="1"/>
    <col min="1290" max="1290" width="12.5703125" style="1" customWidth="1"/>
    <col min="1291" max="1291" width="12.140625" style="1" customWidth="1"/>
    <col min="1292" max="1292" width="14.7109375" style="1" customWidth="1"/>
    <col min="1293" max="1293" width="16" style="1" customWidth="1"/>
    <col min="1294" max="1294" width="21.5703125" style="1" customWidth="1"/>
    <col min="1295" max="1536" width="11.42578125" style="1"/>
    <col min="1537" max="1537" width="5" style="1" customWidth="1"/>
    <col min="1538" max="1539" width="16" style="1" customWidth="1"/>
    <col min="1540" max="1540" width="18.5703125" style="1" customWidth="1"/>
    <col min="1541" max="1541" width="12.28515625" style="1" customWidth="1"/>
    <col min="1542" max="1542" width="11.28515625" style="1" customWidth="1"/>
    <col min="1543" max="1543" width="13" style="1" customWidth="1"/>
    <col min="1544" max="1545" width="13.5703125" style="1" customWidth="1"/>
    <col min="1546" max="1546" width="12.5703125" style="1" customWidth="1"/>
    <col min="1547" max="1547" width="12.140625" style="1" customWidth="1"/>
    <col min="1548" max="1548" width="14.7109375" style="1" customWidth="1"/>
    <col min="1549" max="1549" width="16" style="1" customWidth="1"/>
    <col min="1550" max="1550" width="21.5703125" style="1" customWidth="1"/>
    <col min="1551" max="1792" width="11.42578125" style="1"/>
    <col min="1793" max="1793" width="5" style="1" customWidth="1"/>
    <col min="1794" max="1795" width="16" style="1" customWidth="1"/>
    <col min="1796" max="1796" width="18.5703125" style="1" customWidth="1"/>
    <col min="1797" max="1797" width="12.28515625" style="1" customWidth="1"/>
    <col min="1798" max="1798" width="11.28515625" style="1" customWidth="1"/>
    <col min="1799" max="1799" width="13" style="1" customWidth="1"/>
    <col min="1800" max="1801" width="13.5703125" style="1" customWidth="1"/>
    <col min="1802" max="1802" width="12.5703125" style="1" customWidth="1"/>
    <col min="1803" max="1803" width="12.140625" style="1" customWidth="1"/>
    <col min="1804" max="1804" width="14.7109375" style="1" customWidth="1"/>
    <col min="1805" max="1805" width="16" style="1" customWidth="1"/>
    <col min="1806" max="1806" width="21.5703125" style="1" customWidth="1"/>
    <col min="1807" max="2048" width="11.42578125" style="1"/>
    <col min="2049" max="2049" width="5" style="1" customWidth="1"/>
    <col min="2050" max="2051" width="16" style="1" customWidth="1"/>
    <col min="2052" max="2052" width="18.5703125" style="1" customWidth="1"/>
    <col min="2053" max="2053" width="12.28515625" style="1" customWidth="1"/>
    <col min="2054" max="2054" width="11.28515625" style="1" customWidth="1"/>
    <col min="2055" max="2055" width="13" style="1" customWidth="1"/>
    <col min="2056" max="2057" width="13.5703125" style="1" customWidth="1"/>
    <col min="2058" max="2058" width="12.5703125" style="1" customWidth="1"/>
    <col min="2059" max="2059" width="12.140625" style="1" customWidth="1"/>
    <col min="2060" max="2060" width="14.7109375" style="1" customWidth="1"/>
    <col min="2061" max="2061" width="16" style="1" customWidth="1"/>
    <col min="2062" max="2062" width="21.5703125" style="1" customWidth="1"/>
    <col min="2063" max="2304" width="11.42578125" style="1"/>
    <col min="2305" max="2305" width="5" style="1" customWidth="1"/>
    <col min="2306" max="2307" width="16" style="1" customWidth="1"/>
    <col min="2308" max="2308" width="18.5703125" style="1" customWidth="1"/>
    <col min="2309" max="2309" width="12.28515625" style="1" customWidth="1"/>
    <col min="2310" max="2310" width="11.28515625" style="1" customWidth="1"/>
    <col min="2311" max="2311" width="13" style="1" customWidth="1"/>
    <col min="2312" max="2313" width="13.5703125" style="1" customWidth="1"/>
    <col min="2314" max="2314" width="12.5703125" style="1" customWidth="1"/>
    <col min="2315" max="2315" width="12.140625" style="1" customWidth="1"/>
    <col min="2316" max="2316" width="14.7109375" style="1" customWidth="1"/>
    <col min="2317" max="2317" width="16" style="1" customWidth="1"/>
    <col min="2318" max="2318" width="21.5703125" style="1" customWidth="1"/>
    <col min="2319" max="2560" width="11.42578125" style="1"/>
    <col min="2561" max="2561" width="5" style="1" customWidth="1"/>
    <col min="2562" max="2563" width="16" style="1" customWidth="1"/>
    <col min="2564" max="2564" width="18.5703125" style="1" customWidth="1"/>
    <col min="2565" max="2565" width="12.28515625" style="1" customWidth="1"/>
    <col min="2566" max="2566" width="11.28515625" style="1" customWidth="1"/>
    <col min="2567" max="2567" width="13" style="1" customWidth="1"/>
    <col min="2568" max="2569" width="13.5703125" style="1" customWidth="1"/>
    <col min="2570" max="2570" width="12.5703125" style="1" customWidth="1"/>
    <col min="2571" max="2571" width="12.140625" style="1" customWidth="1"/>
    <col min="2572" max="2572" width="14.7109375" style="1" customWidth="1"/>
    <col min="2573" max="2573" width="16" style="1" customWidth="1"/>
    <col min="2574" max="2574" width="21.5703125" style="1" customWidth="1"/>
    <col min="2575" max="2816" width="11.42578125" style="1"/>
    <col min="2817" max="2817" width="5" style="1" customWidth="1"/>
    <col min="2818" max="2819" width="16" style="1" customWidth="1"/>
    <col min="2820" max="2820" width="18.5703125" style="1" customWidth="1"/>
    <col min="2821" max="2821" width="12.28515625" style="1" customWidth="1"/>
    <col min="2822" max="2822" width="11.28515625" style="1" customWidth="1"/>
    <col min="2823" max="2823" width="13" style="1" customWidth="1"/>
    <col min="2824" max="2825" width="13.5703125" style="1" customWidth="1"/>
    <col min="2826" max="2826" width="12.5703125" style="1" customWidth="1"/>
    <col min="2827" max="2827" width="12.140625" style="1" customWidth="1"/>
    <col min="2828" max="2828" width="14.7109375" style="1" customWidth="1"/>
    <col min="2829" max="2829" width="16" style="1" customWidth="1"/>
    <col min="2830" max="2830" width="21.5703125" style="1" customWidth="1"/>
    <col min="2831" max="3072" width="11.42578125" style="1"/>
    <col min="3073" max="3073" width="5" style="1" customWidth="1"/>
    <col min="3074" max="3075" width="16" style="1" customWidth="1"/>
    <col min="3076" max="3076" width="18.5703125" style="1" customWidth="1"/>
    <col min="3077" max="3077" width="12.28515625" style="1" customWidth="1"/>
    <col min="3078" max="3078" width="11.28515625" style="1" customWidth="1"/>
    <col min="3079" max="3079" width="13" style="1" customWidth="1"/>
    <col min="3080" max="3081" width="13.5703125" style="1" customWidth="1"/>
    <col min="3082" max="3082" width="12.5703125" style="1" customWidth="1"/>
    <col min="3083" max="3083" width="12.140625" style="1" customWidth="1"/>
    <col min="3084" max="3084" width="14.7109375" style="1" customWidth="1"/>
    <col min="3085" max="3085" width="16" style="1" customWidth="1"/>
    <col min="3086" max="3086" width="21.5703125" style="1" customWidth="1"/>
    <col min="3087" max="3328" width="11.42578125" style="1"/>
    <col min="3329" max="3329" width="5" style="1" customWidth="1"/>
    <col min="3330" max="3331" width="16" style="1" customWidth="1"/>
    <col min="3332" max="3332" width="18.5703125" style="1" customWidth="1"/>
    <col min="3333" max="3333" width="12.28515625" style="1" customWidth="1"/>
    <col min="3334" max="3334" width="11.28515625" style="1" customWidth="1"/>
    <col min="3335" max="3335" width="13" style="1" customWidth="1"/>
    <col min="3336" max="3337" width="13.5703125" style="1" customWidth="1"/>
    <col min="3338" max="3338" width="12.5703125" style="1" customWidth="1"/>
    <col min="3339" max="3339" width="12.140625" style="1" customWidth="1"/>
    <col min="3340" max="3340" width="14.7109375" style="1" customWidth="1"/>
    <col min="3341" max="3341" width="16" style="1" customWidth="1"/>
    <col min="3342" max="3342" width="21.5703125" style="1" customWidth="1"/>
    <col min="3343" max="3584" width="11.42578125" style="1"/>
    <col min="3585" max="3585" width="5" style="1" customWidth="1"/>
    <col min="3586" max="3587" width="16" style="1" customWidth="1"/>
    <col min="3588" max="3588" width="18.5703125" style="1" customWidth="1"/>
    <col min="3589" max="3589" width="12.28515625" style="1" customWidth="1"/>
    <col min="3590" max="3590" width="11.28515625" style="1" customWidth="1"/>
    <col min="3591" max="3591" width="13" style="1" customWidth="1"/>
    <col min="3592" max="3593" width="13.5703125" style="1" customWidth="1"/>
    <col min="3594" max="3594" width="12.5703125" style="1" customWidth="1"/>
    <col min="3595" max="3595" width="12.140625" style="1" customWidth="1"/>
    <col min="3596" max="3596" width="14.7109375" style="1" customWidth="1"/>
    <col min="3597" max="3597" width="16" style="1" customWidth="1"/>
    <col min="3598" max="3598" width="21.5703125" style="1" customWidth="1"/>
    <col min="3599" max="3840" width="11.42578125" style="1"/>
    <col min="3841" max="3841" width="5" style="1" customWidth="1"/>
    <col min="3842" max="3843" width="16" style="1" customWidth="1"/>
    <col min="3844" max="3844" width="18.5703125" style="1" customWidth="1"/>
    <col min="3845" max="3845" width="12.28515625" style="1" customWidth="1"/>
    <col min="3846" max="3846" width="11.28515625" style="1" customWidth="1"/>
    <col min="3847" max="3847" width="13" style="1" customWidth="1"/>
    <col min="3848" max="3849" width="13.5703125" style="1" customWidth="1"/>
    <col min="3850" max="3850" width="12.5703125" style="1" customWidth="1"/>
    <col min="3851" max="3851" width="12.140625" style="1" customWidth="1"/>
    <col min="3852" max="3852" width="14.7109375" style="1" customWidth="1"/>
    <col min="3853" max="3853" width="16" style="1" customWidth="1"/>
    <col min="3854" max="3854" width="21.5703125" style="1" customWidth="1"/>
    <col min="3855" max="4096" width="11.42578125" style="1"/>
    <col min="4097" max="4097" width="5" style="1" customWidth="1"/>
    <col min="4098" max="4099" width="16" style="1" customWidth="1"/>
    <col min="4100" max="4100" width="18.5703125" style="1" customWidth="1"/>
    <col min="4101" max="4101" width="12.28515625" style="1" customWidth="1"/>
    <col min="4102" max="4102" width="11.28515625" style="1" customWidth="1"/>
    <col min="4103" max="4103" width="13" style="1" customWidth="1"/>
    <col min="4104" max="4105" width="13.5703125" style="1" customWidth="1"/>
    <col min="4106" max="4106" width="12.5703125" style="1" customWidth="1"/>
    <col min="4107" max="4107" width="12.140625" style="1" customWidth="1"/>
    <col min="4108" max="4108" width="14.7109375" style="1" customWidth="1"/>
    <col min="4109" max="4109" width="16" style="1" customWidth="1"/>
    <col min="4110" max="4110" width="21.5703125" style="1" customWidth="1"/>
    <col min="4111" max="4352" width="11.42578125" style="1"/>
    <col min="4353" max="4353" width="5" style="1" customWidth="1"/>
    <col min="4354" max="4355" width="16" style="1" customWidth="1"/>
    <col min="4356" max="4356" width="18.5703125" style="1" customWidth="1"/>
    <col min="4357" max="4357" width="12.28515625" style="1" customWidth="1"/>
    <col min="4358" max="4358" width="11.28515625" style="1" customWidth="1"/>
    <col min="4359" max="4359" width="13" style="1" customWidth="1"/>
    <col min="4360" max="4361" width="13.5703125" style="1" customWidth="1"/>
    <col min="4362" max="4362" width="12.5703125" style="1" customWidth="1"/>
    <col min="4363" max="4363" width="12.140625" style="1" customWidth="1"/>
    <col min="4364" max="4364" width="14.7109375" style="1" customWidth="1"/>
    <col min="4365" max="4365" width="16" style="1" customWidth="1"/>
    <col min="4366" max="4366" width="21.5703125" style="1" customWidth="1"/>
    <col min="4367" max="4608" width="11.42578125" style="1"/>
    <col min="4609" max="4609" width="5" style="1" customWidth="1"/>
    <col min="4610" max="4611" width="16" style="1" customWidth="1"/>
    <col min="4612" max="4612" width="18.5703125" style="1" customWidth="1"/>
    <col min="4613" max="4613" width="12.28515625" style="1" customWidth="1"/>
    <col min="4614" max="4614" width="11.28515625" style="1" customWidth="1"/>
    <col min="4615" max="4615" width="13" style="1" customWidth="1"/>
    <col min="4616" max="4617" width="13.5703125" style="1" customWidth="1"/>
    <col min="4618" max="4618" width="12.5703125" style="1" customWidth="1"/>
    <col min="4619" max="4619" width="12.140625" style="1" customWidth="1"/>
    <col min="4620" max="4620" width="14.7109375" style="1" customWidth="1"/>
    <col min="4621" max="4621" width="16" style="1" customWidth="1"/>
    <col min="4622" max="4622" width="21.5703125" style="1" customWidth="1"/>
    <col min="4623" max="4864" width="11.42578125" style="1"/>
    <col min="4865" max="4865" width="5" style="1" customWidth="1"/>
    <col min="4866" max="4867" width="16" style="1" customWidth="1"/>
    <col min="4868" max="4868" width="18.5703125" style="1" customWidth="1"/>
    <col min="4869" max="4869" width="12.28515625" style="1" customWidth="1"/>
    <col min="4870" max="4870" width="11.28515625" style="1" customWidth="1"/>
    <col min="4871" max="4871" width="13" style="1" customWidth="1"/>
    <col min="4872" max="4873" width="13.5703125" style="1" customWidth="1"/>
    <col min="4874" max="4874" width="12.5703125" style="1" customWidth="1"/>
    <col min="4875" max="4875" width="12.140625" style="1" customWidth="1"/>
    <col min="4876" max="4876" width="14.7109375" style="1" customWidth="1"/>
    <col min="4877" max="4877" width="16" style="1" customWidth="1"/>
    <col min="4878" max="4878" width="21.5703125" style="1" customWidth="1"/>
    <col min="4879" max="5120" width="11.42578125" style="1"/>
    <col min="5121" max="5121" width="5" style="1" customWidth="1"/>
    <col min="5122" max="5123" width="16" style="1" customWidth="1"/>
    <col min="5124" max="5124" width="18.5703125" style="1" customWidth="1"/>
    <col min="5125" max="5125" width="12.28515625" style="1" customWidth="1"/>
    <col min="5126" max="5126" width="11.28515625" style="1" customWidth="1"/>
    <col min="5127" max="5127" width="13" style="1" customWidth="1"/>
    <col min="5128" max="5129" width="13.5703125" style="1" customWidth="1"/>
    <col min="5130" max="5130" width="12.5703125" style="1" customWidth="1"/>
    <col min="5131" max="5131" width="12.140625" style="1" customWidth="1"/>
    <col min="5132" max="5132" width="14.7109375" style="1" customWidth="1"/>
    <col min="5133" max="5133" width="16" style="1" customWidth="1"/>
    <col min="5134" max="5134" width="21.5703125" style="1" customWidth="1"/>
    <col min="5135" max="5376" width="11.42578125" style="1"/>
    <col min="5377" max="5377" width="5" style="1" customWidth="1"/>
    <col min="5378" max="5379" width="16" style="1" customWidth="1"/>
    <col min="5380" max="5380" width="18.5703125" style="1" customWidth="1"/>
    <col min="5381" max="5381" width="12.28515625" style="1" customWidth="1"/>
    <col min="5382" max="5382" width="11.28515625" style="1" customWidth="1"/>
    <col min="5383" max="5383" width="13" style="1" customWidth="1"/>
    <col min="5384" max="5385" width="13.5703125" style="1" customWidth="1"/>
    <col min="5386" max="5386" width="12.5703125" style="1" customWidth="1"/>
    <col min="5387" max="5387" width="12.140625" style="1" customWidth="1"/>
    <col min="5388" max="5388" width="14.7109375" style="1" customWidth="1"/>
    <col min="5389" max="5389" width="16" style="1" customWidth="1"/>
    <col min="5390" max="5390" width="21.5703125" style="1" customWidth="1"/>
    <col min="5391" max="5632" width="11.42578125" style="1"/>
    <col min="5633" max="5633" width="5" style="1" customWidth="1"/>
    <col min="5634" max="5635" width="16" style="1" customWidth="1"/>
    <col min="5636" max="5636" width="18.5703125" style="1" customWidth="1"/>
    <col min="5637" max="5637" width="12.28515625" style="1" customWidth="1"/>
    <col min="5638" max="5638" width="11.28515625" style="1" customWidth="1"/>
    <col min="5639" max="5639" width="13" style="1" customWidth="1"/>
    <col min="5640" max="5641" width="13.5703125" style="1" customWidth="1"/>
    <col min="5642" max="5642" width="12.5703125" style="1" customWidth="1"/>
    <col min="5643" max="5643" width="12.140625" style="1" customWidth="1"/>
    <col min="5644" max="5644" width="14.7109375" style="1" customWidth="1"/>
    <col min="5645" max="5645" width="16" style="1" customWidth="1"/>
    <col min="5646" max="5646" width="21.5703125" style="1" customWidth="1"/>
    <col min="5647" max="5888" width="11.42578125" style="1"/>
    <col min="5889" max="5889" width="5" style="1" customWidth="1"/>
    <col min="5890" max="5891" width="16" style="1" customWidth="1"/>
    <col min="5892" max="5892" width="18.5703125" style="1" customWidth="1"/>
    <col min="5893" max="5893" width="12.28515625" style="1" customWidth="1"/>
    <col min="5894" max="5894" width="11.28515625" style="1" customWidth="1"/>
    <col min="5895" max="5895" width="13" style="1" customWidth="1"/>
    <col min="5896" max="5897" width="13.5703125" style="1" customWidth="1"/>
    <col min="5898" max="5898" width="12.5703125" style="1" customWidth="1"/>
    <col min="5899" max="5899" width="12.140625" style="1" customWidth="1"/>
    <col min="5900" max="5900" width="14.7109375" style="1" customWidth="1"/>
    <col min="5901" max="5901" width="16" style="1" customWidth="1"/>
    <col min="5902" max="5902" width="21.5703125" style="1" customWidth="1"/>
    <col min="5903" max="6144" width="11.42578125" style="1"/>
    <col min="6145" max="6145" width="5" style="1" customWidth="1"/>
    <col min="6146" max="6147" width="16" style="1" customWidth="1"/>
    <col min="6148" max="6148" width="18.5703125" style="1" customWidth="1"/>
    <col min="6149" max="6149" width="12.28515625" style="1" customWidth="1"/>
    <col min="6150" max="6150" width="11.28515625" style="1" customWidth="1"/>
    <col min="6151" max="6151" width="13" style="1" customWidth="1"/>
    <col min="6152" max="6153" width="13.5703125" style="1" customWidth="1"/>
    <col min="6154" max="6154" width="12.5703125" style="1" customWidth="1"/>
    <col min="6155" max="6155" width="12.140625" style="1" customWidth="1"/>
    <col min="6156" max="6156" width="14.7109375" style="1" customWidth="1"/>
    <col min="6157" max="6157" width="16" style="1" customWidth="1"/>
    <col min="6158" max="6158" width="21.5703125" style="1" customWidth="1"/>
    <col min="6159" max="6400" width="11.42578125" style="1"/>
    <col min="6401" max="6401" width="5" style="1" customWidth="1"/>
    <col min="6402" max="6403" width="16" style="1" customWidth="1"/>
    <col min="6404" max="6404" width="18.5703125" style="1" customWidth="1"/>
    <col min="6405" max="6405" width="12.28515625" style="1" customWidth="1"/>
    <col min="6406" max="6406" width="11.28515625" style="1" customWidth="1"/>
    <col min="6407" max="6407" width="13" style="1" customWidth="1"/>
    <col min="6408" max="6409" width="13.5703125" style="1" customWidth="1"/>
    <col min="6410" max="6410" width="12.5703125" style="1" customWidth="1"/>
    <col min="6411" max="6411" width="12.140625" style="1" customWidth="1"/>
    <col min="6412" max="6412" width="14.7109375" style="1" customWidth="1"/>
    <col min="6413" max="6413" width="16" style="1" customWidth="1"/>
    <col min="6414" max="6414" width="21.5703125" style="1" customWidth="1"/>
    <col min="6415" max="6656" width="11.42578125" style="1"/>
    <col min="6657" max="6657" width="5" style="1" customWidth="1"/>
    <col min="6658" max="6659" width="16" style="1" customWidth="1"/>
    <col min="6660" max="6660" width="18.5703125" style="1" customWidth="1"/>
    <col min="6661" max="6661" width="12.28515625" style="1" customWidth="1"/>
    <col min="6662" max="6662" width="11.28515625" style="1" customWidth="1"/>
    <col min="6663" max="6663" width="13" style="1" customWidth="1"/>
    <col min="6664" max="6665" width="13.5703125" style="1" customWidth="1"/>
    <col min="6666" max="6666" width="12.5703125" style="1" customWidth="1"/>
    <col min="6667" max="6667" width="12.140625" style="1" customWidth="1"/>
    <col min="6668" max="6668" width="14.7109375" style="1" customWidth="1"/>
    <col min="6669" max="6669" width="16" style="1" customWidth="1"/>
    <col min="6670" max="6670" width="21.5703125" style="1" customWidth="1"/>
    <col min="6671" max="6912" width="11.42578125" style="1"/>
    <col min="6913" max="6913" width="5" style="1" customWidth="1"/>
    <col min="6914" max="6915" width="16" style="1" customWidth="1"/>
    <col min="6916" max="6916" width="18.5703125" style="1" customWidth="1"/>
    <col min="6917" max="6917" width="12.28515625" style="1" customWidth="1"/>
    <col min="6918" max="6918" width="11.28515625" style="1" customWidth="1"/>
    <col min="6919" max="6919" width="13" style="1" customWidth="1"/>
    <col min="6920" max="6921" width="13.5703125" style="1" customWidth="1"/>
    <col min="6922" max="6922" width="12.5703125" style="1" customWidth="1"/>
    <col min="6923" max="6923" width="12.140625" style="1" customWidth="1"/>
    <col min="6924" max="6924" width="14.7109375" style="1" customWidth="1"/>
    <col min="6925" max="6925" width="16" style="1" customWidth="1"/>
    <col min="6926" max="6926" width="21.5703125" style="1" customWidth="1"/>
    <col min="6927" max="7168" width="11.42578125" style="1"/>
    <col min="7169" max="7169" width="5" style="1" customWidth="1"/>
    <col min="7170" max="7171" width="16" style="1" customWidth="1"/>
    <col min="7172" max="7172" width="18.5703125" style="1" customWidth="1"/>
    <col min="7173" max="7173" width="12.28515625" style="1" customWidth="1"/>
    <col min="7174" max="7174" width="11.28515625" style="1" customWidth="1"/>
    <col min="7175" max="7175" width="13" style="1" customWidth="1"/>
    <col min="7176" max="7177" width="13.5703125" style="1" customWidth="1"/>
    <col min="7178" max="7178" width="12.5703125" style="1" customWidth="1"/>
    <col min="7179" max="7179" width="12.140625" style="1" customWidth="1"/>
    <col min="7180" max="7180" width="14.7109375" style="1" customWidth="1"/>
    <col min="7181" max="7181" width="16" style="1" customWidth="1"/>
    <col min="7182" max="7182" width="21.5703125" style="1" customWidth="1"/>
    <col min="7183" max="7424" width="11.42578125" style="1"/>
    <col min="7425" max="7425" width="5" style="1" customWidth="1"/>
    <col min="7426" max="7427" width="16" style="1" customWidth="1"/>
    <col min="7428" max="7428" width="18.5703125" style="1" customWidth="1"/>
    <col min="7429" max="7429" width="12.28515625" style="1" customWidth="1"/>
    <col min="7430" max="7430" width="11.28515625" style="1" customWidth="1"/>
    <col min="7431" max="7431" width="13" style="1" customWidth="1"/>
    <col min="7432" max="7433" width="13.5703125" style="1" customWidth="1"/>
    <col min="7434" max="7434" width="12.5703125" style="1" customWidth="1"/>
    <col min="7435" max="7435" width="12.140625" style="1" customWidth="1"/>
    <col min="7436" max="7436" width="14.7109375" style="1" customWidth="1"/>
    <col min="7437" max="7437" width="16" style="1" customWidth="1"/>
    <col min="7438" max="7438" width="21.5703125" style="1" customWidth="1"/>
    <col min="7439" max="7680" width="11.42578125" style="1"/>
    <col min="7681" max="7681" width="5" style="1" customWidth="1"/>
    <col min="7682" max="7683" width="16" style="1" customWidth="1"/>
    <col min="7684" max="7684" width="18.5703125" style="1" customWidth="1"/>
    <col min="7685" max="7685" width="12.28515625" style="1" customWidth="1"/>
    <col min="7686" max="7686" width="11.28515625" style="1" customWidth="1"/>
    <col min="7687" max="7687" width="13" style="1" customWidth="1"/>
    <col min="7688" max="7689" width="13.5703125" style="1" customWidth="1"/>
    <col min="7690" max="7690" width="12.5703125" style="1" customWidth="1"/>
    <col min="7691" max="7691" width="12.140625" style="1" customWidth="1"/>
    <col min="7692" max="7692" width="14.7109375" style="1" customWidth="1"/>
    <col min="7693" max="7693" width="16" style="1" customWidth="1"/>
    <col min="7694" max="7694" width="21.5703125" style="1" customWidth="1"/>
    <col min="7695" max="7936" width="11.42578125" style="1"/>
    <col min="7937" max="7937" width="5" style="1" customWidth="1"/>
    <col min="7938" max="7939" width="16" style="1" customWidth="1"/>
    <col min="7940" max="7940" width="18.5703125" style="1" customWidth="1"/>
    <col min="7941" max="7941" width="12.28515625" style="1" customWidth="1"/>
    <col min="7942" max="7942" width="11.28515625" style="1" customWidth="1"/>
    <col min="7943" max="7943" width="13" style="1" customWidth="1"/>
    <col min="7944" max="7945" width="13.5703125" style="1" customWidth="1"/>
    <col min="7946" max="7946" width="12.5703125" style="1" customWidth="1"/>
    <col min="7947" max="7947" width="12.140625" style="1" customWidth="1"/>
    <col min="7948" max="7948" width="14.7109375" style="1" customWidth="1"/>
    <col min="7949" max="7949" width="16" style="1" customWidth="1"/>
    <col min="7950" max="7950" width="21.5703125" style="1" customWidth="1"/>
    <col min="7951" max="8192" width="11.42578125" style="1"/>
    <col min="8193" max="8193" width="5" style="1" customWidth="1"/>
    <col min="8194" max="8195" width="16" style="1" customWidth="1"/>
    <col min="8196" max="8196" width="18.5703125" style="1" customWidth="1"/>
    <col min="8197" max="8197" width="12.28515625" style="1" customWidth="1"/>
    <col min="8198" max="8198" width="11.28515625" style="1" customWidth="1"/>
    <col min="8199" max="8199" width="13" style="1" customWidth="1"/>
    <col min="8200" max="8201" width="13.5703125" style="1" customWidth="1"/>
    <col min="8202" max="8202" width="12.5703125" style="1" customWidth="1"/>
    <col min="8203" max="8203" width="12.140625" style="1" customWidth="1"/>
    <col min="8204" max="8204" width="14.7109375" style="1" customWidth="1"/>
    <col min="8205" max="8205" width="16" style="1" customWidth="1"/>
    <col min="8206" max="8206" width="21.5703125" style="1" customWidth="1"/>
    <col min="8207" max="8448" width="11.42578125" style="1"/>
    <col min="8449" max="8449" width="5" style="1" customWidth="1"/>
    <col min="8450" max="8451" width="16" style="1" customWidth="1"/>
    <col min="8452" max="8452" width="18.5703125" style="1" customWidth="1"/>
    <col min="8453" max="8453" width="12.28515625" style="1" customWidth="1"/>
    <col min="8454" max="8454" width="11.28515625" style="1" customWidth="1"/>
    <col min="8455" max="8455" width="13" style="1" customWidth="1"/>
    <col min="8456" max="8457" width="13.5703125" style="1" customWidth="1"/>
    <col min="8458" max="8458" width="12.5703125" style="1" customWidth="1"/>
    <col min="8459" max="8459" width="12.140625" style="1" customWidth="1"/>
    <col min="8460" max="8460" width="14.7109375" style="1" customWidth="1"/>
    <col min="8461" max="8461" width="16" style="1" customWidth="1"/>
    <col min="8462" max="8462" width="21.5703125" style="1" customWidth="1"/>
    <col min="8463" max="8704" width="11.42578125" style="1"/>
    <col min="8705" max="8705" width="5" style="1" customWidth="1"/>
    <col min="8706" max="8707" width="16" style="1" customWidth="1"/>
    <col min="8708" max="8708" width="18.5703125" style="1" customWidth="1"/>
    <col min="8709" max="8709" width="12.28515625" style="1" customWidth="1"/>
    <col min="8710" max="8710" width="11.28515625" style="1" customWidth="1"/>
    <col min="8711" max="8711" width="13" style="1" customWidth="1"/>
    <col min="8712" max="8713" width="13.5703125" style="1" customWidth="1"/>
    <col min="8714" max="8714" width="12.5703125" style="1" customWidth="1"/>
    <col min="8715" max="8715" width="12.140625" style="1" customWidth="1"/>
    <col min="8716" max="8716" width="14.7109375" style="1" customWidth="1"/>
    <col min="8717" max="8717" width="16" style="1" customWidth="1"/>
    <col min="8718" max="8718" width="21.5703125" style="1" customWidth="1"/>
    <col min="8719" max="8960" width="11.42578125" style="1"/>
    <col min="8961" max="8961" width="5" style="1" customWidth="1"/>
    <col min="8962" max="8963" width="16" style="1" customWidth="1"/>
    <col min="8964" max="8964" width="18.5703125" style="1" customWidth="1"/>
    <col min="8965" max="8965" width="12.28515625" style="1" customWidth="1"/>
    <col min="8966" max="8966" width="11.28515625" style="1" customWidth="1"/>
    <col min="8967" max="8967" width="13" style="1" customWidth="1"/>
    <col min="8968" max="8969" width="13.5703125" style="1" customWidth="1"/>
    <col min="8970" max="8970" width="12.5703125" style="1" customWidth="1"/>
    <col min="8971" max="8971" width="12.140625" style="1" customWidth="1"/>
    <col min="8972" max="8972" width="14.7109375" style="1" customWidth="1"/>
    <col min="8973" max="8973" width="16" style="1" customWidth="1"/>
    <col min="8974" max="8974" width="21.5703125" style="1" customWidth="1"/>
    <col min="8975" max="9216" width="11.42578125" style="1"/>
    <col min="9217" max="9217" width="5" style="1" customWidth="1"/>
    <col min="9218" max="9219" width="16" style="1" customWidth="1"/>
    <col min="9220" max="9220" width="18.5703125" style="1" customWidth="1"/>
    <col min="9221" max="9221" width="12.28515625" style="1" customWidth="1"/>
    <col min="9222" max="9222" width="11.28515625" style="1" customWidth="1"/>
    <col min="9223" max="9223" width="13" style="1" customWidth="1"/>
    <col min="9224" max="9225" width="13.5703125" style="1" customWidth="1"/>
    <col min="9226" max="9226" width="12.5703125" style="1" customWidth="1"/>
    <col min="9227" max="9227" width="12.140625" style="1" customWidth="1"/>
    <col min="9228" max="9228" width="14.7109375" style="1" customWidth="1"/>
    <col min="9229" max="9229" width="16" style="1" customWidth="1"/>
    <col min="9230" max="9230" width="21.5703125" style="1" customWidth="1"/>
    <col min="9231" max="9472" width="11.42578125" style="1"/>
    <col min="9473" max="9473" width="5" style="1" customWidth="1"/>
    <col min="9474" max="9475" width="16" style="1" customWidth="1"/>
    <col min="9476" max="9476" width="18.5703125" style="1" customWidth="1"/>
    <col min="9477" max="9477" width="12.28515625" style="1" customWidth="1"/>
    <col min="9478" max="9478" width="11.28515625" style="1" customWidth="1"/>
    <col min="9479" max="9479" width="13" style="1" customWidth="1"/>
    <col min="9480" max="9481" width="13.5703125" style="1" customWidth="1"/>
    <col min="9482" max="9482" width="12.5703125" style="1" customWidth="1"/>
    <col min="9483" max="9483" width="12.140625" style="1" customWidth="1"/>
    <col min="9484" max="9484" width="14.7109375" style="1" customWidth="1"/>
    <col min="9485" max="9485" width="16" style="1" customWidth="1"/>
    <col min="9486" max="9486" width="21.5703125" style="1" customWidth="1"/>
    <col min="9487" max="9728" width="11.42578125" style="1"/>
    <col min="9729" max="9729" width="5" style="1" customWidth="1"/>
    <col min="9730" max="9731" width="16" style="1" customWidth="1"/>
    <col min="9732" max="9732" width="18.5703125" style="1" customWidth="1"/>
    <col min="9733" max="9733" width="12.28515625" style="1" customWidth="1"/>
    <col min="9734" max="9734" width="11.28515625" style="1" customWidth="1"/>
    <col min="9735" max="9735" width="13" style="1" customWidth="1"/>
    <col min="9736" max="9737" width="13.5703125" style="1" customWidth="1"/>
    <col min="9738" max="9738" width="12.5703125" style="1" customWidth="1"/>
    <col min="9739" max="9739" width="12.140625" style="1" customWidth="1"/>
    <col min="9740" max="9740" width="14.7109375" style="1" customWidth="1"/>
    <col min="9741" max="9741" width="16" style="1" customWidth="1"/>
    <col min="9742" max="9742" width="21.5703125" style="1" customWidth="1"/>
    <col min="9743" max="9984" width="11.42578125" style="1"/>
    <col min="9985" max="9985" width="5" style="1" customWidth="1"/>
    <col min="9986" max="9987" width="16" style="1" customWidth="1"/>
    <col min="9988" max="9988" width="18.5703125" style="1" customWidth="1"/>
    <col min="9989" max="9989" width="12.28515625" style="1" customWidth="1"/>
    <col min="9990" max="9990" width="11.28515625" style="1" customWidth="1"/>
    <col min="9991" max="9991" width="13" style="1" customWidth="1"/>
    <col min="9992" max="9993" width="13.5703125" style="1" customWidth="1"/>
    <col min="9994" max="9994" width="12.5703125" style="1" customWidth="1"/>
    <col min="9995" max="9995" width="12.140625" style="1" customWidth="1"/>
    <col min="9996" max="9996" width="14.7109375" style="1" customWidth="1"/>
    <col min="9997" max="9997" width="16" style="1" customWidth="1"/>
    <col min="9998" max="9998" width="21.5703125" style="1" customWidth="1"/>
    <col min="9999" max="10240" width="11.42578125" style="1"/>
    <col min="10241" max="10241" width="5" style="1" customWidth="1"/>
    <col min="10242" max="10243" width="16" style="1" customWidth="1"/>
    <col min="10244" max="10244" width="18.5703125" style="1" customWidth="1"/>
    <col min="10245" max="10245" width="12.28515625" style="1" customWidth="1"/>
    <col min="10246" max="10246" width="11.28515625" style="1" customWidth="1"/>
    <col min="10247" max="10247" width="13" style="1" customWidth="1"/>
    <col min="10248" max="10249" width="13.5703125" style="1" customWidth="1"/>
    <col min="10250" max="10250" width="12.5703125" style="1" customWidth="1"/>
    <col min="10251" max="10251" width="12.140625" style="1" customWidth="1"/>
    <col min="10252" max="10252" width="14.7109375" style="1" customWidth="1"/>
    <col min="10253" max="10253" width="16" style="1" customWidth="1"/>
    <col min="10254" max="10254" width="21.5703125" style="1" customWidth="1"/>
    <col min="10255" max="10496" width="11.42578125" style="1"/>
    <col min="10497" max="10497" width="5" style="1" customWidth="1"/>
    <col min="10498" max="10499" width="16" style="1" customWidth="1"/>
    <col min="10500" max="10500" width="18.5703125" style="1" customWidth="1"/>
    <col min="10501" max="10501" width="12.28515625" style="1" customWidth="1"/>
    <col min="10502" max="10502" width="11.28515625" style="1" customWidth="1"/>
    <col min="10503" max="10503" width="13" style="1" customWidth="1"/>
    <col min="10504" max="10505" width="13.5703125" style="1" customWidth="1"/>
    <col min="10506" max="10506" width="12.5703125" style="1" customWidth="1"/>
    <col min="10507" max="10507" width="12.140625" style="1" customWidth="1"/>
    <col min="10508" max="10508" width="14.7109375" style="1" customWidth="1"/>
    <col min="10509" max="10509" width="16" style="1" customWidth="1"/>
    <col min="10510" max="10510" width="21.5703125" style="1" customWidth="1"/>
    <col min="10511" max="10752" width="11.42578125" style="1"/>
    <col min="10753" max="10753" width="5" style="1" customWidth="1"/>
    <col min="10754" max="10755" width="16" style="1" customWidth="1"/>
    <col min="10756" max="10756" width="18.5703125" style="1" customWidth="1"/>
    <col min="10757" max="10757" width="12.28515625" style="1" customWidth="1"/>
    <col min="10758" max="10758" width="11.28515625" style="1" customWidth="1"/>
    <col min="10759" max="10759" width="13" style="1" customWidth="1"/>
    <col min="10760" max="10761" width="13.5703125" style="1" customWidth="1"/>
    <col min="10762" max="10762" width="12.5703125" style="1" customWidth="1"/>
    <col min="10763" max="10763" width="12.140625" style="1" customWidth="1"/>
    <col min="10764" max="10764" width="14.7109375" style="1" customWidth="1"/>
    <col min="10765" max="10765" width="16" style="1" customWidth="1"/>
    <col min="10766" max="10766" width="21.5703125" style="1" customWidth="1"/>
    <col min="10767" max="11008" width="11.42578125" style="1"/>
    <col min="11009" max="11009" width="5" style="1" customWidth="1"/>
    <col min="11010" max="11011" width="16" style="1" customWidth="1"/>
    <col min="11012" max="11012" width="18.5703125" style="1" customWidth="1"/>
    <col min="11013" max="11013" width="12.28515625" style="1" customWidth="1"/>
    <col min="11014" max="11014" width="11.28515625" style="1" customWidth="1"/>
    <col min="11015" max="11015" width="13" style="1" customWidth="1"/>
    <col min="11016" max="11017" width="13.5703125" style="1" customWidth="1"/>
    <col min="11018" max="11018" width="12.5703125" style="1" customWidth="1"/>
    <col min="11019" max="11019" width="12.140625" style="1" customWidth="1"/>
    <col min="11020" max="11020" width="14.7109375" style="1" customWidth="1"/>
    <col min="11021" max="11021" width="16" style="1" customWidth="1"/>
    <col min="11022" max="11022" width="21.5703125" style="1" customWidth="1"/>
    <col min="11023" max="11264" width="11.42578125" style="1"/>
    <col min="11265" max="11265" width="5" style="1" customWidth="1"/>
    <col min="11266" max="11267" width="16" style="1" customWidth="1"/>
    <col min="11268" max="11268" width="18.5703125" style="1" customWidth="1"/>
    <col min="11269" max="11269" width="12.28515625" style="1" customWidth="1"/>
    <col min="11270" max="11270" width="11.28515625" style="1" customWidth="1"/>
    <col min="11271" max="11271" width="13" style="1" customWidth="1"/>
    <col min="11272" max="11273" width="13.5703125" style="1" customWidth="1"/>
    <col min="11274" max="11274" width="12.5703125" style="1" customWidth="1"/>
    <col min="11275" max="11275" width="12.140625" style="1" customWidth="1"/>
    <col min="11276" max="11276" width="14.7109375" style="1" customWidth="1"/>
    <col min="11277" max="11277" width="16" style="1" customWidth="1"/>
    <col min="11278" max="11278" width="21.5703125" style="1" customWidth="1"/>
    <col min="11279" max="11520" width="11.42578125" style="1"/>
    <col min="11521" max="11521" width="5" style="1" customWidth="1"/>
    <col min="11522" max="11523" width="16" style="1" customWidth="1"/>
    <col min="11524" max="11524" width="18.5703125" style="1" customWidth="1"/>
    <col min="11525" max="11525" width="12.28515625" style="1" customWidth="1"/>
    <col min="11526" max="11526" width="11.28515625" style="1" customWidth="1"/>
    <col min="11527" max="11527" width="13" style="1" customWidth="1"/>
    <col min="11528" max="11529" width="13.5703125" style="1" customWidth="1"/>
    <col min="11530" max="11530" width="12.5703125" style="1" customWidth="1"/>
    <col min="11531" max="11531" width="12.140625" style="1" customWidth="1"/>
    <col min="11532" max="11532" width="14.7109375" style="1" customWidth="1"/>
    <col min="11533" max="11533" width="16" style="1" customWidth="1"/>
    <col min="11534" max="11534" width="21.5703125" style="1" customWidth="1"/>
    <col min="11535" max="11776" width="11.42578125" style="1"/>
    <col min="11777" max="11777" width="5" style="1" customWidth="1"/>
    <col min="11778" max="11779" width="16" style="1" customWidth="1"/>
    <col min="11780" max="11780" width="18.5703125" style="1" customWidth="1"/>
    <col min="11781" max="11781" width="12.28515625" style="1" customWidth="1"/>
    <col min="11782" max="11782" width="11.28515625" style="1" customWidth="1"/>
    <col min="11783" max="11783" width="13" style="1" customWidth="1"/>
    <col min="11784" max="11785" width="13.5703125" style="1" customWidth="1"/>
    <col min="11786" max="11786" width="12.5703125" style="1" customWidth="1"/>
    <col min="11787" max="11787" width="12.140625" style="1" customWidth="1"/>
    <col min="11788" max="11788" width="14.7109375" style="1" customWidth="1"/>
    <col min="11789" max="11789" width="16" style="1" customWidth="1"/>
    <col min="11790" max="11790" width="21.5703125" style="1" customWidth="1"/>
    <col min="11791" max="12032" width="11.42578125" style="1"/>
    <col min="12033" max="12033" width="5" style="1" customWidth="1"/>
    <col min="12034" max="12035" width="16" style="1" customWidth="1"/>
    <col min="12036" max="12036" width="18.5703125" style="1" customWidth="1"/>
    <col min="12037" max="12037" width="12.28515625" style="1" customWidth="1"/>
    <col min="12038" max="12038" width="11.28515625" style="1" customWidth="1"/>
    <col min="12039" max="12039" width="13" style="1" customWidth="1"/>
    <col min="12040" max="12041" width="13.5703125" style="1" customWidth="1"/>
    <col min="12042" max="12042" width="12.5703125" style="1" customWidth="1"/>
    <col min="12043" max="12043" width="12.140625" style="1" customWidth="1"/>
    <col min="12044" max="12044" width="14.7109375" style="1" customWidth="1"/>
    <col min="12045" max="12045" width="16" style="1" customWidth="1"/>
    <col min="12046" max="12046" width="21.5703125" style="1" customWidth="1"/>
    <col min="12047" max="12288" width="11.42578125" style="1"/>
    <col min="12289" max="12289" width="5" style="1" customWidth="1"/>
    <col min="12290" max="12291" width="16" style="1" customWidth="1"/>
    <col min="12292" max="12292" width="18.5703125" style="1" customWidth="1"/>
    <col min="12293" max="12293" width="12.28515625" style="1" customWidth="1"/>
    <col min="12294" max="12294" width="11.28515625" style="1" customWidth="1"/>
    <col min="12295" max="12295" width="13" style="1" customWidth="1"/>
    <col min="12296" max="12297" width="13.5703125" style="1" customWidth="1"/>
    <col min="12298" max="12298" width="12.5703125" style="1" customWidth="1"/>
    <col min="12299" max="12299" width="12.140625" style="1" customWidth="1"/>
    <col min="12300" max="12300" width="14.7109375" style="1" customWidth="1"/>
    <col min="12301" max="12301" width="16" style="1" customWidth="1"/>
    <col min="12302" max="12302" width="21.5703125" style="1" customWidth="1"/>
    <col min="12303" max="12544" width="11.42578125" style="1"/>
    <col min="12545" max="12545" width="5" style="1" customWidth="1"/>
    <col min="12546" max="12547" width="16" style="1" customWidth="1"/>
    <col min="12548" max="12548" width="18.5703125" style="1" customWidth="1"/>
    <col min="12549" max="12549" width="12.28515625" style="1" customWidth="1"/>
    <col min="12550" max="12550" width="11.28515625" style="1" customWidth="1"/>
    <col min="12551" max="12551" width="13" style="1" customWidth="1"/>
    <col min="12552" max="12553" width="13.5703125" style="1" customWidth="1"/>
    <col min="12554" max="12554" width="12.5703125" style="1" customWidth="1"/>
    <col min="12555" max="12555" width="12.140625" style="1" customWidth="1"/>
    <col min="12556" max="12556" width="14.7109375" style="1" customWidth="1"/>
    <col min="12557" max="12557" width="16" style="1" customWidth="1"/>
    <col min="12558" max="12558" width="21.5703125" style="1" customWidth="1"/>
    <col min="12559" max="12800" width="11.42578125" style="1"/>
    <col min="12801" max="12801" width="5" style="1" customWidth="1"/>
    <col min="12802" max="12803" width="16" style="1" customWidth="1"/>
    <col min="12804" max="12804" width="18.5703125" style="1" customWidth="1"/>
    <col min="12805" max="12805" width="12.28515625" style="1" customWidth="1"/>
    <col min="12806" max="12806" width="11.28515625" style="1" customWidth="1"/>
    <col min="12807" max="12807" width="13" style="1" customWidth="1"/>
    <col min="12808" max="12809" width="13.5703125" style="1" customWidth="1"/>
    <col min="12810" max="12810" width="12.5703125" style="1" customWidth="1"/>
    <col min="12811" max="12811" width="12.140625" style="1" customWidth="1"/>
    <col min="12812" max="12812" width="14.7109375" style="1" customWidth="1"/>
    <col min="12813" max="12813" width="16" style="1" customWidth="1"/>
    <col min="12814" max="12814" width="21.5703125" style="1" customWidth="1"/>
    <col min="12815" max="13056" width="11.42578125" style="1"/>
    <col min="13057" max="13057" width="5" style="1" customWidth="1"/>
    <col min="13058" max="13059" width="16" style="1" customWidth="1"/>
    <col min="13060" max="13060" width="18.5703125" style="1" customWidth="1"/>
    <col min="13061" max="13061" width="12.28515625" style="1" customWidth="1"/>
    <col min="13062" max="13062" width="11.28515625" style="1" customWidth="1"/>
    <col min="13063" max="13063" width="13" style="1" customWidth="1"/>
    <col min="13064" max="13065" width="13.5703125" style="1" customWidth="1"/>
    <col min="13066" max="13066" width="12.5703125" style="1" customWidth="1"/>
    <col min="13067" max="13067" width="12.140625" style="1" customWidth="1"/>
    <col min="13068" max="13068" width="14.7109375" style="1" customWidth="1"/>
    <col min="13069" max="13069" width="16" style="1" customWidth="1"/>
    <col min="13070" max="13070" width="21.5703125" style="1" customWidth="1"/>
    <col min="13071" max="13312" width="11.42578125" style="1"/>
    <col min="13313" max="13313" width="5" style="1" customWidth="1"/>
    <col min="13314" max="13315" width="16" style="1" customWidth="1"/>
    <col min="13316" max="13316" width="18.5703125" style="1" customWidth="1"/>
    <col min="13317" max="13317" width="12.28515625" style="1" customWidth="1"/>
    <col min="13318" max="13318" width="11.28515625" style="1" customWidth="1"/>
    <col min="13319" max="13319" width="13" style="1" customWidth="1"/>
    <col min="13320" max="13321" width="13.5703125" style="1" customWidth="1"/>
    <col min="13322" max="13322" width="12.5703125" style="1" customWidth="1"/>
    <col min="13323" max="13323" width="12.140625" style="1" customWidth="1"/>
    <col min="13324" max="13324" width="14.7109375" style="1" customWidth="1"/>
    <col min="13325" max="13325" width="16" style="1" customWidth="1"/>
    <col min="13326" max="13326" width="21.5703125" style="1" customWidth="1"/>
    <col min="13327" max="13568" width="11.42578125" style="1"/>
    <col min="13569" max="13569" width="5" style="1" customWidth="1"/>
    <col min="13570" max="13571" width="16" style="1" customWidth="1"/>
    <col min="13572" max="13572" width="18.5703125" style="1" customWidth="1"/>
    <col min="13573" max="13573" width="12.28515625" style="1" customWidth="1"/>
    <col min="13574" max="13574" width="11.28515625" style="1" customWidth="1"/>
    <col min="13575" max="13575" width="13" style="1" customWidth="1"/>
    <col min="13576" max="13577" width="13.5703125" style="1" customWidth="1"/>
    <col min="13578" max="13578" width="12.5703125" style="1" customWidth="1"/>
    <col min="13579" max="13579" width="12.140625" style="1" customWidth="1"/>
    <col min="13580" max="13580" width="14.7109375" style="1" customWidth="1"/>
    <col min="13581" max="13581" width="16" style="1" customWidth="1"/>
    <col min="13582" max="13582" width="21.5703125" style="1" customWidth="1"/>
    <col min="13583" max="13824" width="11.42578125" style="1"/>
    <col min="13825" max="13825" width="5" style="1" customWidth="1"/>
    <col min="13826" max="13827" width="16" style="1" customWidth="1"/>
    <col min="13828" max="13828" width="18.5703125" style="1" customWidth="1"/>
    <col min="13829" max="13829" width="12.28515625" style="1" customWidth="1"/>
    <col min="13830" max="13830" width="11.28515625" style="1" customWidth="1"/>
    <col min="13831" max="13831" width="13" style="1" customWidth="1"/>
    <col min="13832" max="13833" width="13.5703125" style="1" customWidth="1"/>
    <col min="13834" max="13834" width="12.5703125" style="1" customWidth="1"/>
    <col min="13835" max="13835" width="12.140625" style="1" customWidth="1"/>
    <col min="13836" max="13836" width="14.7109375" style="1" customWidth="1"/>
    <col min="13837" max="13837" width="16" style="1" customWidth="1"/>
    <col min="13838" max="13838" width="21.5703125" style="1" customWidth="1"/>
    <col min="13839" max="14080" width="11.42578125" style="1"/>
    <col min="14081" max="14081" width="5" style="1" customWidth="1"/>
    <col min="14082" max="14083" width="16" style="1" customWidth="1"/>
    <col min="14084" max="14084" width="18.5703125" style="1" customWidth="1"/>
    <col min="14085" max="14085" width="12.28515625" style="1" customWidth="1"/>
    <col min="14086" max="14086" width="11.28515625" style="1" customWidth="1"/>
    <col min="14087" max="14087" width="13" style="1" customWidth="1"/>
    <col min="14088" max="14089" width="13.5703125" style="1" customWidth="1"/>
    <col min="14090" max="14090" width="12.5703125" style="1" customWidth="1"/>
    <col min="14091" max="14091" width="12.140625" style="1" customWidth="1"/>
    <col min="14092" max="14092" width="14.7109375" style="1" customWidth="1"/>
    <col min="14093" max="14093" width="16" style="1" customWidth="1"/>
    <col min="14094" max="14094" width="21.5703125" style="1" customWidth="1"/>
    <col min="14095" max="14336" width="11.42578125" style="1"/>
    <col min="14337" max="14337" width="5" style="1" customWidth="1"/>
    <col min="14338" max="14339" width="16" style="1" customWidth="1"/>
    <col min="14340" max="14340" width="18.5703125" style="1" customWidth="1"/>
    <col min="14341" max="14341" width="12.28515625" style="1" customWidth="1"/>
    <col min="14342" max="14342" width="11.28515625" style="1" customWidth="1"/>
    <col min="14343" max="14343" width="13" style="1" customWidth="1"/>
    <col min="14344" max="14345" width="13.5703125" style="1" customWidth="1"/>
    <col min="14346" max="14346" width="12.5703125" style="1" customWidth="1"/>
    <col min="14347" max="14347" width="12.140625" style="1" customWidth="1"/>
    <col min="14348" max="14348" width="14.7109375" style="1" customWidth="1"/>
    <col min="14349" max="14349" width="16" style="1" customWidth="1"/>
    <col min="14350" max="14350" width="21.5703125" style="1" customWidth="1"/>
    <col min="14351" max="14592" width="11.42578125" style="1"/>
    <col min="14593" max="14593" width="5" style="1" customWidth="1"/>
    <col min="14594" max="14595" width="16" style="1" customWidth="1"/>
    <col min="14596" max="14596" width="18.5703125" style="1" customWidth="1"/>
    <col min="14597" max="14597" width="12.28515625" style="1" customWidth="1"/>
    <col min="14598" max="14598" width="11.28515625" style="1" customWidth="1"/>
    <col min="14599" max="14599" width="13" style="1" customWidth="1"/>
    <col min="14600" max="14601" width="13.5703125" style="1" customWidth="1"/>
    <col min="14602" max="14602" width="12.5703125" style="1" customWidth="1"/>
    <col min="14603" max="14603" width="12.140625" style="1" customWidth="1"/>
    <col min="14604" max="14604" width="14.7109375" style="1" customWidth="1"/>
    <col min="14605" max="14605" width="16" style="1" customWidth="1"/>
    <col min="14606" max="14606" width="21.5703125" style="1" customWidth="1"/>
    <col min="14607" max="14848" width="11.42578125" style="1"/>
    <col min="14849" max="14849" width="5" style="1" customWidth="1"/>
    <col min="14850" max="14851" width="16" style="1" customWidth="1"/>
    <col min="14852" max="14852" width="18.5703125" style="1" customWidth="1"/>
    <col min="14853" max="14853" width="12.28515625" style="1" customWidth="1"/>
    <col min="14854" max="14854" width="11.28515625" style="1" customWidth="1"/>
    <col min="14855" max="14855" width="13" style="1" customWidth="1"/>
    <col min="14856" max="14857" width="13.5703125" style="1" customWidth="1"/>
    <col min="14858" max="14858" width="12.5703125" style="1" customWidth="1"/>
    <col min="14859" max="14859" width="12.140625" style="1" customWidth="1"/>
    <col min="14860" max="14860" width="14.7109375" style="1" customWidth="1"/>
    <col min="14861" max="14861" width="16" style="1" customWidth="1"/>
    <col min="14862" max="14862" width="21.5703125" style="1" customWidth="1"/>
    <col min="14863" max="15104" width="11.42578125" style="1"/>
    <col min="15105" max="15105" width="5" style="1" customWidth="1"/>
    <col min="15106" max="15107" width="16" style="1" customWidth="1"/>
    <col min="15108" max="15108" width="18.5703125" style="1" customWidth="1"/>
    <col min="15109" max="15109" width="12.28515625" style="1" customWidth="1"/>
    <col min="15110" max="15110" width="11.28515625" style="1" customWidth="1"/>
    <col min="15111" max="15111" width="13" style="1" customWidth="1"/>
    <col min="15112" max="15113" width="13.5703125" style="1" customWidth="1"/>
    <col min="15114" max="15114" width="12.5703125" style="1" customWidth="1"/>
    <col min="15115" max="15115" width="12.140625" style="1" customWidth="1"/>
    <col min="15116" max="15116" width="14.7109375" style="1" customWidth="1"/>
    <col min="15117" max="15117" width="16" style="1" customWidth="1"/>
    <col min="15118" max="15118" width="21.5703125" style="1" customWidth="1"/>
    <col min="15119" max="15360" width="11.42578125" style="1"/>
    <col min="15361" max="15361" width="5" style="1" customWidth="1"/>
    <col min="15362" max="15363" width="16" style="1" customWidth="1"/>
    <col min="15364" max="15364" width="18.5703125" style="1" customWidth="1"/>
    <col min="15365" max="15365" width="12.28515625" style="1" customWidth="1"/>
    <col min="15366" max="15366" width="11.28515625" style="1" customWidth="1"/>
    <col min="15367" max="15367" width="13" style="1" customWidth="1"/>
    <col min="15368" max="15369" width="13.5703125" style="1" customWidth="1"/>
    <col min="15370" max="15370" width="12.5703125" style="1" customWidth="1"/>
    <col min="15371" max="15371" width="12.140625" style="1" customWidth="1"/>
    <col min="15372" max="15372" width="14.7109375" style="1" customWidth="1"/>
    <col min="15373" max="15373" width="16" style="1" customWidth="1"/>
    <col min="15374" max="15374" width="21.5703125" style="1" customWidth="1"/>
    <col min="15375" max="15616" width="11.42578125" style="1"/>
    <col min="15617" max="15617" width="5" style="1" customWidth="1"/>
    <col min="15618" max="15619" width="16" style="1" customWidth="1"/>
    <col min="15620" max="15620" width="18.5703125" style="1" customWidth="1"/>
    <col min="15621" max="15621" width="12.28515625" style="1" customWidth="1"/>
    <col min="15622" max="15622" width="11.28515625" style="1" customWidth="1"/>
    <col min="15623" max="15623" width="13" style="1" customWidth="1"/>
    <col min="15624" max="15625" width="13.5703125" style="1" customWidth="1"/>
    <col min="15626" max="15626" width="12.5703125" style="1" customWidth="1"/>
    <col min="15627" max="15627" width="12.140625" style="1" customWidth="1"/>
    <col min="15628" max="15628" width="14.7109375" style="1" customWidth="1"/>
    <col min="15629" max="15629" width="16" style="1" customWidth="1"/>
    <col min="15630" max="15630" width="21.5703125" style="1" customWidth="1"/>
    <col min="15631" max="15872" width="11.42578125" style="1"/>
    <col min="15873" max="15873" width="5" style="1" customWidth="1"/>
    <col min="15874" max="15875" width="16" style="1" customWidth="1"/>
    <col min="15876" max="15876" width="18.5703125" style="1" customWidth="1"/>
    <col min="15877" max="15877" width="12.28515625" style="1" customWidth="1"/>
    <col min="15878" max="15878" width="11.28515625" style="1" customWidth="1"/>
    <col min="15879" max="15879" width="13" style="1" customWidth="1"/>
    <col min="15880" max="15881" width="13.5703125" style="1" customWidth="1"/>
    <col min="15882" max="15882" width="12.5703125" style="1" customWidth="1"/>
    <col min="15883" max="15883" width="12.140625" style="1" customWidth="1"/>
    <col min="15884" max="15884" width="14.7109375" style="1" customWidth="1"/>
    <col min="15885" max="15885" width="16" style="1" customWidth="1"/>
    <col min="15886" max="15886" width="21.5703125" style="1" customWidth="1"/>
    <col min="15887" max="16128" width="11.42578125" style="1"/>
    <col min="16129" max="16129" width="5" style="1" customWidth="1"/>
    <col min="16130" max="16131" width="16" style="1" customWidth="1"/>
    <col min="16132" max="16132" width="18.5703125" style="1" customWidth="1"/>
    <col min="16133" max="16133" width="12.28515625" style="1" customWidth="1"/>
    <col min="16134" max="16134" width="11.28515625" style="1" customWidth="1"/>
    <col min="16135" max="16135" width="13" style="1" customWidth="1"/>
    <col min="16136" max="16137" width="13.5703125" style="1" customWidth="1"/>
    <col min="16138" max="16138" width="12.5703125" style="1" customWidth="1"/>
    <col min="16139" max="16139" width="12.140625" style="1" customWidth="1"/>
    <col min="16140" max="16140" width="14.7109375" style="1" customWidth="1"/>
    <col min="16141" max="16141" width="16" style="1" customWidth="1"/>
    <col min="16142" max="16142" width="21.5703125" style="1" customWidth="1"/>
    <col min="16143" max="16384" width="11.42578125" style="1"/>
  </cols>
  <sheetData>
    <row r="1" spans="1:35" ht="20.25" x14ac:dyDescent="0.25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35" ht="18" x14ac:dyDescent="0.25">
      <c r="B2" s="166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35" ht="18.75" customHeight="1" thickBot="1" x14ac:dyDescent="0.3">
      <c r="B3" s="169" t="s">
        <v>187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</row>
    <row r="4" spans="1:35" ht="33" customHeight="1" thickBot="1" x14ac:dyDescent="0.3">
      <c r="B4" s="172" t="s">
        <v>135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35" ht="18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35" ht="15.75" customHeight="1" x14ac:dyDescent="0.25">
      <c r="B6" s="175" t="s">
        <v>25</v>
      </c>
      <c r="C6" s="175"/>
      <c r="D6" s="175"/>
      <c r="E6" s="3"/>
      <c r="F6" s="3"/>
      <c r="G6" s="3"/>
      <c r="H6" s="3"/>
      <c r="I6" s="3"/>
      <c r="J6" s="3"/>
      <c r="K6" s="3"/>
      <c r="L6" s="3"/>
      <c r="M6" s="3"/>
      <c r="N6" s="64"/>
      <c r="O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customHeight="1" x14ac:dyDescent="0.25">
      <c r="B7" s="164" t="s">
        <v>29</v>
      </c>
      <c r="C7" s="164"/>
      <c r="D7" s="164"/>
      <c r="E7" s="5"/>
      <c r="F7" s="5"/>
      <c r="G7" s="5"/>
      <c r="H7" s="5"/>
      <c r="I7" s="5"/>
      <c r="J7" s="5"/>
      <c r="K7" s="5"/>
      <c r="L7" s="5"/>
      <c r="M7" s="5"/>
      <c r="N7" s="6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8.75" thickBot="1" x14ac:dyDescent="0.3">
      <c r="B8" s="46"/>
      <c r="C8" s="46"/>
      <c r="D8" s="5"/>
      <c r="E8" s="5"/>
      <c r="F8" s="5"/>
      <c r="G8" s="5"/>
      <c r="H8" s="5"/>
      <c r="I8" s="5"/>
      <c r="J8" s="5"/>
      <c r="K8" s="5"/>
      <c r="L8" s="5"/>
      <c r="M8" s="5"/>
      <c r="N8" s="6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3.25" customHeight="1" thickBot="1" x14ac:dyDescent="0.3">
      <c r="B9" s="157" t="s">
        <v>2</v>
      </c>
      <c r="C9" s="159" t="s">
        <v>3</v>
      </c>
      <c r="D9" s="161" t="s">
        <v>4</v>
      </c>
      <c r="E9" s="163" t="s">
        <v>5</v>
      </c>
      <c r="F9" s="147"/>
      <c r="G9" s="148"/>
      <c r="H9" s="149" t="s">
        <v>6</v>
      </c>
      <c r="I9" s="151" t="s">
        <v>7</v>
      </c>
      <c r="J9" s="147" t="s">
        <v>8</v>
      </c>
      <c r="K9" s="147"/>
      <c r="L9" s="148"/>
      <c r="M9" s="149" t="s">
        <v>9</v>
      </c>
      <c r="N9" s="151" t="s">
        <v>10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0.5" customHeight="1" thickBot="1" x14ac:dyDescent="0.3">
      <c r="B10" s="158"/>
      <c r="C10" s="160"/>
      <c r="D10" s="162"/>
      <c r="E10" s="47" t="s">
        <v>11</v>
      </c>
      <c r="F10" s="48" t="s">
        <v>12</v>
      </c>
      <c r="G10" s="49" t="s">
        <v>13</v>
      </c>
      <c r="H10" s="150"/>
      <c r="I10" s="152"/>
      <c r="J10" s="6" t="s">
        <v>14</v>
      </c>
      <c r="K10" s="49" t="s">
        <v>15</v>
      </c>
      <c r="L10" s="49" t="s">
        <v>16</v>
      </c>
      <c r="M10" s="150"/>
      <c r="N10" s="15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3.15" customHeight="1" x14ac:dyDescent="0.25">
      <c r="B11" s="153" t="s">
        <v>17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2" customFormat="1" ht="12" customHeight="1" x14ac:dyDescent="0.2">
      <c r="A12" s="1">
        <v>1</v>
      </c>
      <c r="B12" s="34" t="s">
        <v>85</v>
      </c>
      <c r="C12" s="35" t="s">
        <v>86</v>
      </c>
      <c r="D12" s="36" t="s">
        <v>87</v>
      </c>
      <c r="E12" s="34">
        <v>0</v>
      </c>
      <c r="F12" s="35">
        <v>1</v>
      </c>
      <c r="G12" s="37">
        <v>0</v>
      </c>
      <c r="H12" s="38">
        <v>15</v>
      </c>
      <c r="I12" s="39">
        <v>10</v>
      </c>
      <c r="J12" s="40">
        <v>1</v>
      </c>
      <c r="K12" s="35">
        <v>15</v>
      </c>
      <c r="L12" s="111" t="s">
        <v>250</v>
      </c>
      <c r="M12" s="38">
        <v>60</v>
      </c>
      <c r="N12" s="19">
        <f>(M12*J12*40)+(J12*200)</f>
        <v>2600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s="32" customFormat="1" ht="12" customHeight="1" x14ac:dyDescent="0.25">
      <c r="A13" s="1">
        <v>2</v>
      </c>
      <c r="B13" s="34" t="s">
        <v>142</v>
      </c>
      <c r="C13" s="35" t="s">
        <v>86</v>
      </c>
      <c r="D13" s="36" t="s">
        <v>141</v>
      </c>
      <c r="E13" s="34">
        <v>0</v>
      </c>
      <c r="F13" s="35">
        <v>0</v>
      </c>
      <c r="G13" s="37">
        <v>1</v>
      </c>
      <c r="H13" s="38">
        <v>14</v>
      </c>
      <c r="I13" s="39">
        <v>4</v>
      </c>
      <c r="J13" s="40">
        <v>1</v>
      </c>
      <c r="K13" s="35">
        <v>14</v>
      </c>
      <c r="L13" s="37" t="s">
        <v>251</v>
      </c>
      <c r="M13" s="38">
        <v>120</v>
      </c>
      <c r="N13" s="19">
        <f t="shared" ref="N13:N18" si="0">(M13*J13*40)+(J13*200)</f>
        <v>5000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32" customFormat="1" ht="12" customHeight="1" x14ac:dyDescent="0.25">
      <c r="A14" s="1">
        <v>3</v>
      </c>
      <c r="B14" s="34" t="s">
        <v>143</v>
      </c>
      <c r="C14" s="35" t="s">
        <v>84</v>
      </c>
      <c r="D14" s="36" t="s">
        <v>144</v>
      </c>
      <c r="E14" s="34">
        <v>2</v>
      </c>
      <c r="F14" s="35">
        <v>0</v>
      </c>
      <c r="G14" s="37">
        <v>0</v>
      </c>
      <c r="H14" s="38">
        <v>20</v>
      </c>
      <c r="I14" s="39">
        <v>6</v>
      </c>
      <c r="J14" s="40">
        <v>1</v>
      </c>
      <c r="K14" s="35">
        <v>20</v>
      </c>
      <c r="L14" s="37" t="s">
        <v>257</v>
      </c>
      <c r="M14" s="38">
        <v>100</v>
      </c>
      <c r="N14" s="19">
        <f t="shared" si="0"/>
        <v>4200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s="32" customFormat="1" ht="12" customHeight="1" x14ac:dyDescent="0.25">
      <c r="A15" s="1">
        <v>4</v>
      </c>
      <c r="B15" s="34" t="s">
        <v>68</v>
      </c>
      <c r="C15" s="35" t="s">
        <v>67</v>
      </c>
      <c r="D15" s="36" t="s">
        <v>129</v>
      </c>
      <c r="E15" s="34">
        <v>0</v>
      </c>
      <c r="F15" s="35">
        <v>0</v>
      </c>
      <c r="G15" s="37">
        <v>1</v>
      </c>
      <c r="H15" s="38">
        <v>30</v>
      </c>
      <c r="I15" s="39">
        <v>10</v>
      </c>
      <c r="J15" s="40">
        <v>2</v>
      </c>
      <c r="K15" s="35">
        <v>15</v>
      </c>
      <c r="L15" s="37" t="s">
        <v>258</v>
      </c>
      <c r="M15" s="38">
        <v>90</v>
      </c>
      <c r="N15" s="19">
        <f t="shared" si="0"/>
        <v>7600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s="32" customFormat="1" ht="12" customHeight="1" x14ac:dyDescent="0.25">
      <c r="A16" s="1">
        <v>5</v>
      </c>
      <c r="B16" s="34" t="s">
        <v>66</v>
      </c>
      <c r="C16" s="35" t="s">
        <v>67</v>
      </c>
      <c r="D16" s="36" t="s">
        <v>145</v>
      </c>
      <c r="E16" s="34">
        <v>1</v>
      </c>
      <c r="F16" s="35">
        <v>0</v>
      </c>
      <c r="G16" s="37">
        <v>0</v>
      </c>
      <c r="H16" s="38">
        <v>15</v>
      </c>
      <c r="I16" s="39">
        <v>5</v>
      </c>
      <c r="J16" s="40">
        <v>1</v>
      </c>
      <c r="K16" s="35">
        <v>15</v>
      </c>
      <c r="L16" s="37" t="s">
        <v>259</v>
      </c>
      <c r="M16" s="38">
        <v>90</v>
      </c>
      <c r="N16" s="19">
        <f t="shared" si="0"/>
        <v>3800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32" customFormat="1" ht="12" customHeight="1" x14ac:dyDescent="0.25">
      <c r="A17" s="1">
        <v>6</v>
      </c>
      <c r="B17" s="34" t="s">
        <v>82</v>
      </c>
      <c r="C17" s="35" t="s">
        <v>71</v>
      </c>
      <c r="D17" s="36" t="s">
        <v>83</v>
      </c>
      <c r="E17" s="34">
        <v>0</v>
      </c>
      <c r="F17" s="35">
        <v>1</v>
      </c>
      <c r="G17" s="37">
        <v>0</v>
      </c>
      <c r="H17" s="38">
        <v>15</v>
      </c>
      <c r="I17" s="39">
        <v>7</v>
      </c>
      <c r="J17" s="40">
        <v>1</v>
      </c>
      <c r="K17" s="35">
        <v>15</v>
      </c>
      <c r="L17" s="37" t="s">
        <v>260</v>
      </c>
      <c r="M17" s="38">
        <v>120</v>
      </c>
      <c r="N17" s="19">
        <f t="shared" si="0"/>
        <v>5000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s="32" customFormat="1" ht="12" customHeight="1" x14ac:dyDescent="0.25">
      <c r="A18" s="1">
        <v>7</v>
      </c>
      <c r="B18" s="35" t="s">
        <v>147</v>
      </c>
      <c r="C18" s="35" t="s">
        <v>146</v>
      </c>
      <c r="D18" s="35" t="s">
        <v>148</v>
      </c>
      <c r="E18" s="34">
        <v>1</v>
      </c>
      <c r="F18" s="35">
        <v>0</v>
      </c>
      <c r="G18" s="37">
        <v>0</v>
      </c>
      <c r="H18" s="38">
        <v>15</v>
      </c>
      <c r="I18" s="39">
        <v>5</v>
      </c>
      <c r="J18" s="40">
        <v>1</v>
      </c>
      <c r="K18" s="35">
        <v>15</v>
      </c>
      <c r="L18" s="37" t="s">
        <v>261</v>
      </c>
      <c r="M18" s="38">
        <v>60</v>
      </c>
      <c r="N18" s="19">
        <f t="shared" si="0"/>
        <v>2600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s="32" customFormat="1" ht="12" customHeight="1" x14ac:dyDescent="0.25">
      <c r="A19" s="1">
        <v>8</v>
      </c>
      <c r="B19" s="34" t="s">
        <v>77</v>
      </c>
      <c r="C19" s="35" t="s">
        <v>71</v>
      </c>
      <c r="D19" s="36" t="s">
        <v>78</v>
      </c>
      <c r="E19" s="34">
        <v>0</v>
      </c>
      <c r="F19" s="35">
        <v>2</v>
      </c>
      <c r="G19" s="37">
        <v>0</v>
      </c>
      <c r="H19" s="38">
        <v>14</v>
      </c>
      <c r="I19" s="39">
        <v>6</v>
      </c>
      <c r="J19" s="40">
        <v>1</v>
      </c>
      <c r="K19" s="35">
        <v>14</v>
      </c>
      <c r="L19" s="37" t="s">
        <v>265</v>
      </c>
      <c r="M19" s="38">
        <v>120</v>
      </c>
      <c r="N19" s="19">
        <f>(M19*J19*40)+(J19*200)</f>
        <v>5000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s="32" customFormat="1" ht="12" customHeight="1" x14ac:dyDescent="0.25">
      <c r="A20" s="1">
        <v>9</v>
      </c>
      <c r="B20" s="34" t="s">
        <v>264</v>
      </c>
      <c r="C20" s="35" t="s">
        <v>71</v>
      </c>
      <c r="D20" s="36" t="s">
        <v>263</v>
      </c>
      <c r="E20" s="34">
        <v>2</v>
      </c>
      <c r="F20" s="35">
        <v>1</v>
      </c>
      <c r="G20" s="37">
        <v>0</v>
      </c>
      <c r="H20" s="38">
        <v>20</v>
      </c>
      <c r="I20" s="39">
        <v>15</v>
      </c>
      <c r="J20" s="40">
        <v>1</v>
      </c>
      <c r="K20" s="35">
        <v>20</v>
      </c>
      <c r="L20" s="37" t="s">
        <v>266</v>
      </c>
      <c r="M20" s="38">
        <v>120</v>
      </c>
      <c r="N20" s="19">
        <f t="shared" ref="N20" si="1">(M20*J20*40)+(J20*200)</f>
        <v>5000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32" customFormat="1" ht="26.25" customHeight="1" x14ac:dyDescent="0.25">
      <c r="A21" s="1">
        <v>10</v>
      </c>
      <c r="B21" s="34" t="s">
        <v>69</v>
      </c>
      <c r="C21" s="35" t="s">
        <v>70</v>
      </c>
      <c r="D21" s="36" t="s">
        <v>149</v>
      </c>
      <c r="E21" s="34">
        <v>0</v>
      </c>
      <c r="F21" s="35">
        <v>1</v>
      </c>
      <c r="G21" s="37">
        <v>1</v>
      </c>
      <c r="H21" s="38">
        <v>12</v>
      </c>
      <c r="I21" s="39">
        <v>1</v>
      </c>
      <c r="J21" s="40">
        <v>1</v>
      </c>
      <c r="K21" s="35">
        <v>12</v>
      </c>
      <c r="L21" s="37" t="s">
        <v>198</v>
      </c>
      <c r="M21" s="38">
        <v>120</v>
      </c>
      <c r="N21" s="19">
        <f>(M21*J21*40)+(J21*200)</f>
        <v>5000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32" customFormat="1" ht="12" customHeight="1" x14ac:dyDescent="0.25">
      <c r="A22" s="1">
        <v>11</v>
      </c>
      <c r="B22" s="34" t="s">
        <v>75</v>
      </c>
      <c r="C22" s="35" t="s">
        <v>80</v>
      </c>
      <c r="D22" s="36" t="s">
        <v>76</v>
      </c>
      <c r="E22" s="34">
        <v>0</v>
      </c>
      <c r="F22" s="35">
        <v>0</v>
      </c>
      <c r="G22" s="37">
        <v>1</v>
      </c>
      <c r="H22" s="38">
        <v>12</v>
      </c>
      <c r="I22" s="39">
        <v>3</v>
      </c>
      <c r="J22" s="40">
        <v>1</v>
      </c>
      <c r="K22" s="35">
        <v>12</v>
      </c>
      <c r="L22" s="37" t="s">
        <v>198</v>
      </c>
      <c r="M22" s="38">
        <v>120</v>
      </c>
      <c r="N22" s="19">
        <f>(M22*J22*40)+(J22*200)</f>
        <v>5000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s="32" customFormat="1" ht="12" customHeight="1" x14ac:dyDescent="0.25">
      <c r="A23" s="1">
        <v>12</v>
      </c>
      <c r="B23" s="34" t="s">
        <v>79</v>
      </c>
      <c r="C23" s="35" t="s">
        <v>80</v>
      </c>
      <c r="D23" s="36" t="s">
        <v>81</v>
      </c>
      <c r="E23" s="34">
        <v>1</v>
      </c>
      <c r="F23" s="35">
        <v>0</v>
      </c>
      <c r="G23" s="37">
        <v>0</v>
      </c>
      <c r="H23" s="38">
        <v>15</v>
      </c>
      <c r="I23" s="39">
        <v>8</v>
      </c>
      <c r="J23" s="40">
        <v>1</v>
      </c>
      <c r="K23" s="35">
        <v>15</v>
      </c>
      <c r="L23" s="37" t="s">
        <v>270</v>
      </c>
      <c r="M23" s="38">
        <v>120</v>
      </c>
      <c r="N23" s="19">
        <f>(M23*J23*40)+(J23*200)</f>
        <v>5000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s="32" customFormat="1" ht="12" customHeight="1" x14ac:dyDescent="0.25">
      <c r="A24" s="1">
        <v>13</v>
      </c>
      <c r="B24" s="34" t="s">
        <v>72</v>
      </c>
      <c r="C24" s="35" t="s">
        <v>73</v>
      </c>
      <c r="D24" s="36" t="s">
        <v>74</v>
      </c>
      <c r="E24" s="34">
        <v>0</v>
      </c>
      <c r="F24" s="35">
        <v>1</v>
      </c>
      <c r="G24" s="37">
        <v>0</v>
      </c>
      <c r="H24" s="38">
        <v>12</v>
      </c>
      <c r="I24" s="39">
        <v>2</v>
      </c>
      <c r="J24" s="40">
        <v>1</v>
      </c>
      <c r="K24" s="35">
        <v>12</v>
      </c>
      <c r="L24" s="37" t="s">
        <v>271</v>
      </c>
      <c r="M24" s="38">
        <v>60</v>
      </c>
      <c r="N24" s="19">
        <f>(M24*J24*40)+(J24*200)</f>
        <v>2600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x14ac:dyDescent="0.25">
      <c r="B25" s="14"/>
      <c r="C25" s="9"/>
      <c r="D25" s="11"/>
      <c r="E25" s="7"/>
      <c r="F25" s="8"/>
      <c r="G25" s="10"/>
      <c r="H25" s="11"/>
      <c r="I25" s="12"/>
      <c r="J25" s="13"/>
      <c r="K25" s="8"/>
      <c r="L25" s="10"/>
      <c r="M25" s="11"/>
      <c r="N25" s="1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5">
      <c r="A26" s="1" t="s">
        <v>18</v>
      </c>
      <c r="B26" s="51" t="s">
        <v>194</v>
      </c>
      <c r="C26" s="156" t="s">
        <v>19</v>
      </c>
      <c r="D26" s="145"/>
      <c r="E26" s="7"/>
      <c r="F26" s="8"/>
      <c r="G26" s="10"/>
      <c r="H26" s="11"/>
      <c r="I26" s="12"/>
      <c r="J26" s="13">
        <f>SUM(J12:J25)</f>
        <v>14</v>
      </c>
      <c r="K26" s="8"/>
      <c r="L26" s="10"/>
      <c r="M26" s="11"/>
      <c r="N26" s="12">
        <f>SUM(N12:N25)</f>
        <v>58400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5">
      <c r="B27" s="51"/>
      <c r="C27" s="144" t="s">
        <v>20</v>
      </c>
      <c r="D27" s="145"/>
      <c r="E27" s="13"/>
      <c r="F27" s="8"/>
      <c r="G27" s="9"/>
      <c r="H27" s="14"/>
      <c r="I27" s="12"/>
      <c r="J27" s="13"/>
      <c r="K27" s="8"/>
      <c r="L27" s="9"/>
      <c r="M27" s="12"/>
      <c r="N27" s="1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5">
      <c r="B28" s="178" t="s">
        <v>21</v>
      </c>
      <c r="C28" s="136"/>
      <c r="D28" s="136"/>
      <c r="E28" s="136"/>
      <c r="F28" s="136"/>
      <c r="G28" s="136"/>
      <c r="H28" s="136"/>
      <c r="I28" s="137"/>
      <c r="J28" s="136"/>
      <c r="K28" s="136"/>
      <c r="L28" s="136"/>
      <c r="M28" s="136"/>
      <c r="N28" s="13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6.899999999999999" customHeight="1" x14ac:dyDescent="0.25">
      <c r="A29" s="1">
        <v>1</v>
      </c>
      <c r="B29" s="96" t="s">
        <v>335</v>
      </c>
      <c r="C29" s="35" t="s">
        <v>248</v>
      </c>
      <c r="D29" s="96" t="s">
        <v>249</v>
      </c>
      <c r="E29" s="103">
        <v>0</v>
      </c>
      <c r="F29" s="102">
        <v>1</v>
      </c>
      <c r="G29" s="104">
        <v>0</v>
      </c>
      <c r="H29" s="105">
        <v>15</v>
      </c>
      <c r="I29" s="106">
        <v>10</v>
      </c>
      <c r="J29" s="126">
        <v>1</v>
      </c>
      <c r="K29" s="102">
        <v>15</v>
      </c>
      <c r="L29" s="104" t="s">
        <v>198</v>
      </c>
      <c r="M29" s="105">
        <v>60</v>
      </c>
      <c r="N29" s="19">
        <f>(M29*J29*40)+(J29*200)</f>
        <v>2600</v>
      </c>
    </row>
    <row r="30" spans="1:35" ht="16.899999999999999" customHeight="1" x14ac:dyDescent="0.25">
      <c r="A30" s="1">
        <v>2</v>
      </c>
      <c r="B30" s="96" t="s">
        <v>336</v>
      </c>
      <c r="C30" s="35" t="s">
        <v>334</v>
      </c>
      <c r="D30" s="96" t="s">
        <v>337</v>
      </c>
      <c r="E30" s="103">
        <v>0</v>
      </c>
      <c r="F30" s="102">
        <v>3</v>
      </c>
      <c r="G30" s="127">
        <v>0</v>
      </c>
      <c r="H30" s="35">
        <v>15</v>
      </c>
      <c r="I30" s="35">
        <v>2</v>
      </c>
      <c r="J30" s="35">
        <v>1</v>
      </c>
      <c r="K30" s="102">
        <v>15</v>
      </c>
      <c r="L30" s="128" t="s">
        <v>338</v>
      </c>
      <c r="M30" s="105">
        <v>60</v>
      </c>
      <c r="N30" s="19">
        <f t="shared" ref="N30:N34" si="2">(M30*J30*40)+(J30*200)</f>
        <v>2600</v>
      </c>
    </row>
    <row r="31" spans="1:35" x14ac:dyDescent="0.25">
      <c r="A31" s="1">
        <v>3</v>
      </c>
      <c r="B31" s="35" t="s">
        <v>254</v>
      </c>
      <c r="C31" s="35" t="s">
        <v>252</v>
      </c>
      <c r="D31" s="35" t="s">
        <v>253</v>
      </c>
      <c r="E31" s="35">
        <v>0</v>
      </c>
      <c r="F31" s="35">
        <v>2</v>
      </c>
      <c r="G31" s="35">
        <v>1</v>
      </c>
      <c r="H31" s="35">
        <v>15</v>
      </c>
      <c r="I31" s="35">
        <v>5</v>
      </c>
      <c r="J31" s="35">
        <v>1</v>
      </c>
      <c r="K31" s="35">
        <v>15</v>
      </c>
      <c r="L31" s="35" t="s">
        <v>198</v>
      </c>
      <c r="M31" s="35">
        <v>60</v>
      </c>
      <c r="N31" s="19">
        <f t="shared" si="2"/>
        <v>2600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A32" s="1">
        <v>4</v>
      </c>
      <c r="B32" s="35" t="s">
        <v>339</v>
      </c>
      <c r="C32" s="38" t="s">
        <v>84</v>
      </c>
      <c r="D32" s="35" t="s">
        <v>340</v>
      </c>
      <c r="E32" s="103" t="s">
        <v>198</v>
      </c>
      <c r="F32" s="102" t="s">
        <v>198</v>
      </c>
      <c r="G32" s="104" t="s">
        <v>198</v>
      </c>
      <c r="H32" s="105">
        <v>15</v>
      </c>
      <c r="I32" s="106">
        <v>10</v>
      </c>
      <c r="J32" s="126">
        <v>1</v>
      </c>
      <c r="K32" s="102">
        <v>15</v>
      </c>
      <c r="L32" s="104" t="s">
        <v>198</v>
      </c>
      <c r="M32" s="105">
        <v>120</v>
      </c>
      <c r="N32" s="19">
        <f t="shared" si="2"/>
        <v>5000</v>
      </c>
    </row>
    <row r="33" spans="1:14" ht="16.899999999999999" customHeight="1" x14ac:dyDescent="0.25">
      <c r="A33" s="1">
        <v>5</v>
      </c>
      <c r="B33" s="96" t="s">
        <v>228</v>
      </c>
      <c r="C33" s="38" t="s">
        <v>146</v>
      </c>
      <c r="D33" s="96" t="s">
        <v>243</v>
      </c>
      <c r="E33" s="103">
        <v>1</v>
      </c>
      <c r="F33" s="102">
        <v>0</v>
      </c>
      <c r="G33" s="104">
        <v>0</v>
      </c>
      <c r="H33" s="105">
        <v>12</v>
      </c>
      <c r="I33" s="106">
        <v>4</v>
      </c>
      <c r="J33" s="126">
        <v>1</v>
      </c>
      <c r="K33" s="102">
        <v>12</v>
      </c>
      <c r="L33" s="104" t="s">
        <v>262</v>
      </c>
      <c r="M33" s="105">
        <v>60</v>
      </c>
      <c r="N33" s="19">
        <f t="shared" si="2"/>
        <v>2600</v>
      </c>
    </row>
    <row r="34" spans="1:14" ht="16.899999999999999" customHeight="1" x14ac:dyDescent="0.25">
      <c r="A34" s="1">
        <v>6</v>
      </c>
      <c r="B34" s="96" t="s">
        <v>268</v>
      </c>
      <c r="C34" s="35" t="s">
        <v>267</v>
      </c>
      <c r="D34" s="96" t="s">
        <v>269</v>
      </c>
      <c r="E34" s="35">
        <v>0</v>
      </c>
      <c r="F34" s="35">
        <v>2</v>
      </c>
      <c r="G34" s="35">
        <v>1</v>
      </c>
      <c r="H34" s="35">
        <v>12</v>
      </c>
      <c r="I34" s="35">
        <v>10</v>
      </c>
      <c r="J34" s="35">
        <v>1</v>
      </c>
      <c r="K34" s="35">
        <v>12</v>
      </c>
      <c r="L34" s="35" t="s">
        <v>198</v>
      </c>
      <c r="M34" s="35">
        <v>120</v>
      </c>
      <c r="N34" s="19">
        <f t="shared" si="2"/>
        <v>5000</v>
      </c>
    </row>
    <row r="35" spans="1:14" ht="14.45" customHeight="1" x14ac:dyDescent="0.25">
      <c r="B35" s="108"/>
      <c r="D35" s="108"/>
      <c r="E35" s="112"/>
      <c r="F35" s="113"/>
      <c r="G35" s="114"/>
      <c r="H35" s="31"/>
      <c r="I35" s="115"/>
      <c r="J35" s="116"/>
      <c r="K35" s="113"/>
      <c r="L35" s="114"/>
      <c r="M35" s="31"/>
      <c r="N35" s="109">
        <f>(M35*J35*40)+(J35*200)</f>
        <v>0</v>
      </c>
    </row>
    <row r="36" spans="1:14" x14ac:dyDescent="0.25">
      <c r="A36" s="1" t="s">
        <v>18</v>
      </c>
      <c r="B36" s="51" t="s">
        <v>227</v>
      </c>
      <c r="C36" s="146" t="s">
        <v>19</v>
      </c>
      <c r="D36" s="145"/>
      <c r="E36" s="20"/>
      <c r="F36" s="21"/>
      <c r="G36" s="22"/>
      <c r="H36" s="23"/>
      <c r="I36" s="24"/>
      <c r="J36" s="20">
        <f>SUM(J29:J35)</f>
        <v>6</v>
      </c>
      <c r="K36" s="21"/>
      <c r="L36" s="22"/>
      <c r="M36" s="23"/>
      <c r="N36" s="83">
        <f>SUM(N32:N35)</f>
        <v>12600</v>
      </c>
    </row>
    <row r="37" spans="1:14" x14ac:dyDescent="0.25">
      <c r="B37" s="25"/>
      <c r="C37" s="144" t="s">
        <v>20</v>
      </c>
      <c r="D37" s="145"/>
      <c r="E37" s="20"/>
      <c r="F37" s="21"/>
      <c r="G37" s="22"/>
      <c r="H37" s="23"/>
      <c r="I37" s="24"/>
      <c r="J37" s="20"/>
      <c r="K37" s="21"/>
      <c r="L37" s="22"/>
      <c r="M37" s="23"/>
      <c r="N37" s="24"/>
    </row>
    <row r="38" spans="1:14" ht="13.5" thickBot="1" x14ac:dyDescent="0.3">
      <c r="B38" s="139" t="s">
        <v>22</v>
      </c>
      <c r="C38" s="140"/>
      <c r="D38" s="141"/>
      <c r="E38" s="26"/>
      <c r="F38" s="27"/>
      <c r="G38" s="28"/>
      <c r="H38" s="29"/>
      <c r="I38" s="30"/>
      <c r="J38" s="26"/>
      <c r="K38" s="27"/>
      <c r="L38" s="28"/>
      <c r="M38" s="29"/>
      <c r="N38" s="30">
        <f>SUM(N26+N36)</f>
        <v>71000</v>
      </c>
    </row>
    <row r="39" spans="1:14" x14ac:dyDescent="0.25">
      <c r="B39" s="142" t="s">
        <v>23</v>
      </c>
      <c r="C39" s="142"/>
      <c r="D39" s="142"/>
      <c r="E39" s="142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25">
      <c r="B40" s="143" t="s">
        <v>24</v>
      </c>
      <c r="C40" s="143"/>
      <c r="D40" s="143"/>
      <c r="E40" s="143"/>
      <c r="F40" s="143"/>
      <c r="G40" s="31"/>
      <c r="H40" s="31"/>
      <c r="I40" s="31"/>
      <c r="J40" s="31"/>
      <c r="K40" s="31"/>
      <c r="L40" s="31"/>
      <c r="M40" s="31"/>
      <c r="N40" s="31"/>
    </row>
    <row r="41" spans="1:14" x14ac:dyDescent="0.2">
      <c r="C41" s="52"/>
      <c r="D41" s="52"/>
    </row>
    <row r="42" spans="1:14" x14ac:dyDescent="0.2">
      <c r="C42" s="52"/>
      <c r="D42" s="52"/>
      <c r="E42" s="52"/>
    </row>
    <row r="43" spans="1:14" x14ac:dyDescent="0.2">
      <c r="C43" s="52"/>
      <c r="D43" s="52"/>
      <c r="E43" s="52"/>
    </row>
    <row r="44" spans="1:14" x14ac:dyDescent="0.2">
      <c r="C44" s="52"/>
      <c r="D44" s="52"/>
      <c r="E44" s="52"/>
    </row>
    <row r="45" spans="1:14" x14ac:dyDescent="0.2">
      <c r="C45" s="52"/>
      <c r="D45" s="52"/>
      <c r="E45" s="52"/>
    </row>
    <row r="46" spans="1:14" x14ac:dyDescent="0.2">
      <c r="C46" s="52"/>
      <c r="D46" s="52"/>
    </row>
    <row r="47" spans="1:14" x14ac:dyDescent="0.2">
      <c r="C47" s="52"/>
      <c r="D47" s="52"/>
    </row>
    <row r="48" spans="1:14" x14ac:dyDescent="0.2">
      <c r="C48" s="52"/>
      <c r="D48" s="52"/>
    </row>
  </sheetData>
  <sortState ref="B12:D26">
    <sortCondition ref="C12:C26"/>
    <sortCondition ref="B12:B26"/>
  </sortState>
  <mergeCells count="24">
    <mergeCell ref="B38:D38"/>
    <mergeCell ref="B39:E39"/>
    <mergeCell ref="B40:F40"/>
    <mergeCell ref="J9:L9"/>
    <mergeCell ref="M9:M10"/>
    <mergeCell ref="B28:N28"/>
    <mergeCell ref="C36:D36"/>
    <mergeCell ref="C37:D37"/>
    <mergeCell ref="N9:N10"/>
    <mergeCell ref="B11:N11"/>
    <mergeCell ref="C26:D26"/>
    <mergeCell ref="C27:D27"/>
    <mergeCell ref="B9:B10"/>
    <mergeCell ref="C9:C10"/>
    <mergeCell ref="D9:D10"/>
    <mergeCell ref="E9:G9"/>
    <mergeCell ref="H9:H10"/>
    <mergeCell ref="I9:I10"/>
    <mergeCell ref="B7:D7"/>
    <mergeCell ref="B1:N1"/>
    <mergeCell ref="B2:N2"/>
    <mergeCell ref="B3:N3"/>
    <mergeCell ref="B4:N4"/>
    <mergeCell ref="B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I70"/>
  <sheetViews>
    <sheetView tabSelected="1" topLeftCell="F45" zoomScale="110" zoomScaleNormal="110" workbookViewId="0">
      <selection activeCell="J57" sqref="J57"/>
    </sheetView>
  </sheetViews>
  <sheetFormatPr baseColWidth="10" defaultRowHeight="12.75" x14ac:dyDescent="0.25"/>
  <cols>
    <col min="1" max="1" width="5" style="1" customWidth="1"/>
    <col min="2" max="2" width="16" style="63" customWidth="1"/>
    <col min="3" max="3" width="20.28515625" style="63" customWidth="1"/>
    <col min="4" max="4" width="33.28515625" style="63" customWidth="1"/>
    <col min="5" max="5" width="12.28515625" style="1" customWidth="1"/>
    <col min="6" max="6" width="11.28515625" style="1" customWidth="1"/>
    <col min="7" max="7" width="13" style="1" customWidth="1"/>
    <col min="8" max="8" width="13.5703125" style="1" customWidth="1"/>
    <col min="9" max="9" width="16" style="1" customWidth="1"/>
    <col min="10" max="10" width="12.5703125" style="1" customWidth="1"/>
    <col min="11" max="11" width="12.140625" style="1" customWidth="1"/>
    <col min="12" max="12" width="14.7109375" style="1" customWidth="1"/>
    <col min="13" max="13" width="16" style="1" customWidth="1"/>
    <col min="14" max="14" width="21.5703125" style="1" customWidth="1"/>
    <col min="15" max="256" width="11.42578125" style="1"/>
    <col min="257" max="257" width="5" style="1" customWidth="1"/>
    <col min="258" max="259" width="16" style="1" customWidth="1"/>
    <col min="260" max="260" width="18.5703125" style="1" customWidth="1"/>
    <col min="261" max="261" width="12.28515625" style="1" customWidth="1"/>
    <col min="262" max="262" width="11.28515625" style="1" customWidth="1"/>
    <col min="263" max="263" width="13" style="1" customWidth="1"/>
    <col min="264" max="265" width="13.5703125" style="1" customWidth="1"/>
    <col min="266" max="266" width="12.5703125" style="1" customWidth="1"/>
    <col min="267" max="267" width="12.140625" style="1" customWidth="1"/>
    <col min="268" max="268" width="14.7109375" style="1" customWidth="1"/>
    <col min="269" max="269" width="16" style="1" customWidth="1"/>
    <col min="270" max="270" width="21.5703125" style="1" customWidth="1"/>
    <col min="271" max="512" width="11.42578125" style="1"/>
    <col min="513" max="513" width="5" style="1" customWidth="1"/>
    <col min="514" max="515" width="16" style="1" customWidth="1"/>
    <col min="516" max="516" width="18.5703125" style="1" customWidth="1"/>
    <col min="517" max="517" width="12.28515625" style="1" customWidth="1"/>
    <col min="518" max="518" width="11.28515625" style="1" customWidth="1"/>
    <col min="519" max="519" width="13" style="1" customWidth="1"/>
    <col min="520" max="521" width="13.5703125" style="1" customWidth="1"/>
    <col min="522" max="522" width="12.5703125" style="1" customWidth="1"/>
    <col min="523" max="523" width="12.140625" style="1" customWidth="1"/>
    <col min="524" max="524" width="14.7109375" style="1" customWidth="1"/>
    <col min="525" max="525" width="16" style="1" customWidth="1"/>
    <col min="526" max="526" width="21.5703125" style="1" customWidth="1"/>
    <col min="527" max="768" width="11.42578125" style="1"/>
    <col min="769" max="769" width="5" style="1" customWidth="1"/>
    <col min="770" max="771" width="16" style="1" customWidth="1"/>
    <col min="772" max="772" width="18.5703125" style="1" customWidth="1"/>
    <col min="773" max="773" width="12.28515625" style="1" customWidth="1"/>
    <col min="774" max="774" width="11.28515625" style="1" customWidth="1"/>
    <col min="775" max="775" width="13" style="1" customWidth="1"/>
    <col min="776" max="777" width="13.5703125" style="1" customWidth="1"/>
    <col min="778" max="778" width="12.5703125" style="1" customWidth="1"/>
    <col min="779" max="779" width="12.140625" style="1" customWidth="1"/>
    <col min="780" max="780" width="14.7109375" style="1" customWidth="1"/>
    <col min="781" max="781" width="16" style="1" customWidth="1"/>
    <col min="782" max="782" width="21.5703125" style="1" customWidth="1"/>
    <col min="783" max="1024" width="11.42578125" style="1"/>
    <col min="1025" max="1025" width="5" style="1" customWidth="1"/>
    <col min="1026" max="1027" width="16" style="1" customWidth="1"/>
    <col min="1028" max="1028" width="18.5703125" style="1" customWidth="1"/>
    <col min="1029" max="1029" width="12.28515625" style="1" customWidth="1"/>
    <col min="1030" max="1030" width="11.28515625" style="1" customWidth="1"/>
    <col min="1031" max="1031" width="13" style="1" customWidth="1"/>
    <col min="1032" max="1033" width="13.5703125" style="1" customWidth="1"/>
    <col min="1034" max="1034" width="12.5703125" style="1" customWidth="1"/>
    <col min="1035" max="1035" width="12.140625" style="1" customWidth="1"/>
    <col min="1036" max="1036" width="14.7109375" style="1" customWidth="1"/>
    <col min="1037" max="1037" width="16" style="1" customWidth="1"/>
    <col min="1038" max="1038" width="21.5703125" style="1" customWidth="1"/>
    <col min="1039" max="1280" width="11.42578125" style="1"/>
    <col min="1281" max="1281" width="5" style="1" customWidth="1"/>
    <col min="1282" max="1283" width="16" style="1" customWidth="1"/>
    <col min="1284" max="1284" width="18.5703125" style="1" customWidth="1"/>
    <col min="1285" max="1285" width="12.28515625" style="1" customWidth="1"/>
    <col min="1286" max="1286" width="11.28515625" style="1" customWidth="1"/>
    <col min="1287" max="1287" width="13" style="1" customWidth="1"/>
    <col min="1288" max="1289" width="13.5703125" style="1" customWidth="1"/>
    <col min="1290" max="1290" width="12.5703125" style="1" customWidth="1"/>
    <col min="1291" max="1291" width="12.140625" style="1" customWidth="1"/>
    <col min="1292" max="1292" width="14.7109375" style="1" customWidth="1"/>
    <col min="1293" max="1293" width="16" style="1" customWidth="1"/>
    <col min="1294" max="1294" width="21.5703125" style="1" customWidth="1"/>
    <col min="1295" max="1536" width="11.42578125" style="1"/>
    <col min="1537" max="1537" width="5" style="1" customWidth="1"/>
    <col min="1538" max="1539" width="16" style="1" customWidth="1"/>
    <col min="1540" max="1540" width="18.5703125" style="1" customWidth="1"/>
    <col min="1541" max="1541" width="12.28515625" style="1" customWidth="1"/>
    <col min="1542" max="1542" width="11.28515625" style="1" customWidth="1"/>
    <col min="1543" max="1543" width="13" style="1" customWidth="1"/>
    <col min="1544" max="1545" width="13.5703125" style="1" customWidth="1"/>
    <col min="1546" max="1546" width="12.5703125" style="1" customWidth="1"/>
    <col min="1547" max="1547" width="12.140625" style="1" customWidth="1"/>
    <col min="1548" max="1548" width="14.7109375" style="1" customWidth="1"/>
    <col min="1549" max="1549" width="16" style="1" customWidth="1"/>
    <col min="1550" max="1550" width="21.5703125" style="1" customWidth="1"/>
    <col min="1551" max="1792" width="11.42578125" style="1"/>
    <col min="1793" max="1793" width="5" style="1" customWidth="1"/>
    <col min="1794" max="1795" width="16" style="1" customWidth="1"/>
    <col min="1796" max="1796" width="18.5703125" style="1" customWidth="1"/>
    <col min="1797" max="1797" width="12.28515625" style="1" customWidth="1"/>
    <col min="1798" max="1798" width="11.28515625" style="1" customWidth="1"/>
    <col min="1799" max="1799" width="13" style="1" customWidth="1"/>
    <col min="1800" max="1801" width="13.5703125" style="1" customWidth="1"/>
    <col min="1802" max="1802" width="12.5703125" style="1" customWidth="1"/>
    <col min="1803" max="1803" width="12.140625" style="1" customWidth="1"/>
    <col min="1804" max="1804" width="14.7109375" style="1" customWidth="1"/>
    <col min="1805" max="1805" width="16" style="1" customWidth="1"/>
    <col min="1806" max="1806" width="21.5703125" style="1" customWidth="1"/>
    <col min="1807" max="2048" width="11.42578125" style="1"/>
    <col min="2049" max="2049" width="5" style="1" customWidth="1"/>
    <col min="2050" max="2051" width="16" style="1" customWidth="1"/>
    <col min="2052" max="2052" width="18.5703125" style="1" customWidth="1"/>
    <col min="2053" max="2053" width="12.28515625" style="1" customWidth="1"/>
    <col min="2054" max="2054" width="11.28515625" style="1" customWidth="1"/>
    <col min="2055" max="2055" width="13" style="1" customWidth="1"/>
    <col min="2056" max="2057" width="13.5703125" style="1" customWidth="1"/>
    <col min="2058" max="2058" width="12.5703125" style="1" customWidth="1"/>
    <col min="2059" max="2059" width="12.140625" style="1" customWidth="1"/>
    <col min="2060" max="2060" width="14.7109375" style="1" customWidth="1"/>
    <col min="2061" max="2061" width="16" style="1" customWidth="1"/>
    <col min="2062" max="2062" width="21.5703125" style="1" customWidth="1"/>
    <col min="2063" max="2304" width="11.42578125" style="1"/>
    <col min="2305" max="2305" width="5" style="1" customWidth="1"/>
    <col min="2306" max="2307" width="16" style="1" customWidth="1"/>
    <col min="2308" max="2308" width="18.5703125" style="1" customWidth="1"/>
    <col min="2309" max="2309" width="12.28515625" style="1" customWidth="1"/>
    <col min="2310" max="2310" width="11.28515625" style="1" customWidth="1"/>
    <col min="2311" max="2311" width="13" style="1" customWidth="1"/>
    <col min="2312" max="2313" width="13.5703125" style="1" customWidth="1"/>
    <col min="2314" max="2314" width="12.5703125" style="1" customWidth="1"/>
    <col min="2315" max="2315" width="12.140625" style="1" customWidth="1"/>
    <col min="2316" max="2316" width="14.7109375" style="1" customWidth="1"/>
    <col min="2317" max="2317" width="16" style="1" customWidth="1"/>
    <col min="2318" max="2318" width="21.5703125" style="1" customWidth="1"/>
    <col min="2319" max="2560" width="11.42578125" style="1"/>
    <col min="2561" max="2561" width="5" style="1" customWidth="1"/>
    <col min="2562" max="2563" width="16" style="1" customWidth="1"/>
    <col min="2564" max="2564" width="18.5703125" style="1" customWidth="1"/>
    <col min="2565" max="2565" width="12.28515625" style="1" customWidth="1"/>
    <col min="2566" max="2566" width="11.28515625" style="1" customWidth="1"/>
    <col min="2567" max="2567" width="13" style="1" customWidth="1"/>
    <col min="2568" max="2569" width="13.5703125" style="1" customWidth="1"/>
    <col min="2570" max="2570" width="12.5703125" style="1" customWidth="1"/>
    <col min="2571" max="2571" width="12.140625" style="1" customWidth="1"/>
    <col min="2572" max="2572" width="14.7109375" style="1" customWidth="1"/>
    <col min="2573" max="2573" width="16" style="1" customWidth="1"/>
    <col min="2574" max="2574" width="21.5703125" style="1" customWidth="1"/>
    <col min="2575" max="2816" width="11.42578125" style="1"/>
    <col min="2817" max="2817" width="5" style="1" customWidth="1"/>
    <col min="2818" max="2819" width="16" style="1" customWidth="1"/>
    <col min="2820" max="2820" width="18.5703125" style="1" customWidth="1"/>
    <col min="2821" max="2821" width="12.28515625" style="1" customWidth="1"/>
    <col min="2822" max="2822" width="11.28515625" style="1" customWidth="1"/>
    <col min="2823" max="2823" width="13" style="1" customWidth="1"/>
    <col min="2824" max="2825" width="13.5703125" style="1" customWidth="1"/>
    <col min="2826" max="2826" width="12.5703125" style="1" customWidth="1"/>
    <col min="2827" max="2827" width="12.140625" style="1" customWidth="1"/>
    <col min="2828" max="2828" width="14.7109375" style="1" customWidth="1"/>
    <col min="2829" max="2829" width="16" style="1" customWidth="1"/>
    <col min="2830" max="2830" width="21.5703125" style="1" customWidth="1"/>
    <col min="2831" max="3072" width="11.42578125" style="1"/>
    <col min="3073" max="3073" width="5" style="1" customWidth="1"/>
    <col min="3074" max="3075" width="16" style="1" customWidth="1"/>
    <col min="3076" max="3076" width="18.5703125" style="1" customWidth="1"/>
    <col min="3077" max="3077" width="12.28515625" style="1" customWidth="1"/>
    <col min="3078" max="3078" width="11.28515625" style="1" customWidth="1"/>
    <col min="3079" max="3079" width="13" style="1" customWidth="1"/>
    <col min="3080" max="3081" width="13.5703125" style="1" customWidth="1"/>
    <col min="3082" max="3082" width="12.5703125" style="1" customWidth="1"/>
    <col min="3083" max="3083" width="12.140625" style="1" customWidth="1"/>
    <col min="3084" max="3084" width="14.7109375" style="1" customWidth="1"/>
    <col min="3085" max="3085" width="16" style="1" customWidth="1"/>
    <col min="3086" max="3086" width="21.5703125" style="1" customWidth="1"/>
    <col min="3087" max="3328" width="11.42578125" style="1"/>
    <col min="3329" max="3329" width="5" style="1" customWidth="1"/>
    <col min="3330" max="3331" width="16" style="1" customWidth="1"/>
    <col min="3332" max="3332" width="18.5703125" style="1" customWidth="1"/>
    <col min="3333" max="3333" width="12.28515625" style="1" customWidth="1"/>
    <col min="3334" max="3334" width="11.28515625" style="1" customWidth="1"/>
    <col min="3335" max="3335" width="13" style="1" customWidth="1"/>
    <col min="3336" max="3337" width="13.5703125" style="1" customWidth="1"/>
    <col min="3338" max="3338" width="12.5703125" style="1" customWidth="1"/>
    <col min="3339" max="3339" width="12.140625" style="1" customWidth="1"/>
    <col min="3340" max="3340" width="14.7109375" style="1" customWidth="1"/>
    <col min="3341" max="3341" width="16" style="1" customWidth="1"/>
    <col min="3342" max="3342" width="21.5703125" style="1" customWidth="1"/>
    <col min="3343" max="3584" width="11.42578125" style="1"/>
    <col min="3585" max="3585" width="5" style="1" customWidth="1"/>
    <col min="3586" max="3587" width="16" style="1" customWidth="1"/>
    <col min="3588" max="3588" width="18.5703125" style="1" customWidth="1"/>
    <col min="3589" max="3589" width="12.28515625" style="1" customWidth="1"/>
    <col min="3590" max="3590" width="11.28515625" style="1" customWidth="1"/>
    <col min="3591" max="3591" width="13" style="1" customWidth="1"/>
    <col min="3592" max="3593" width="13.5703125" style="1" customWidth="1"/>
    <col min="3594" max="3594" width="12.5703125" style="1" customWidth="1"/>
    <col min="3595" max="3595" width="12.140625" style="1" customWidth="1"/>
    <col min="3596" max="3596" width="14.7109375" style="1" customWidth="1"/>
    <col min="3597" max="3597" width="16" style="1" customWidth="1"/>
    <col min="3598" max="3598" width="21.5703125" style="1" customWidth="1"/>
    <col min="3599" max="3840" width="11.42578125" style="1"/>
    <col min="3841" max="3841" width="5" style="1" customWidth="1"/>
    <col min="3842" max="3843" width="16" style="1" customWidth="1"/>
    <col min="3844" max="3844" width="18.5703125" style="1" customWidth="1"/>
    <col min="3845" max="3845" width="12.28515625" style="1" customWidth="1"/>
    <col min="3846" max="3846" width="11.28515625" style="1" customWidth="1"/>
    <col min="3847" max="3847" width="13" style="1" customWidth="1"/>
    <col min="3848" max="3849" width="13.5703125" style="1" customWidth="1"/>
    <col min="3850" max="3850" width="12.5703125" style="1" customWidth="1"/>
    <col min="3851" max="3851" width="12.140625" style="1" customWidth="1"/>
    <col min="3852" max="3852" width="14.7109375" style="1" customWidth="1"/>
    <col min="3853" max="3853" width="16" style="1" customWidth="1"/>
    <col min="3854" max="3854" width="21.5703125" style="1" customWidth="1"/>
    <col min="3855" max="4096" width="11.42578125" style="1"/>
    <col min="4097" max="4097" width="5" style="1" customWidth="1"/>
    <col min="4098" max="4099" width="16" style="1" customWidth="1"/>
    <col min="4100" max="4100" width="18.5703125" style="1" customWidth="1"/>
    <col min="4101" max="4101" width="12.28515625" style="1" customWidth="1"/>
    <col min="4102" max="4102" width="11.28515625" style="1" customWidth="1"/>
    <col min="4103" max="4103" width="13" style="1" customWidth="1"/>
    <col min="4104" max="4105" width="13.5703125" style="1" customWidth="1"/>
    <col min="4106" max="4106" width="12.5703125" style="1" customWidth="1"/>
    <col min="4107" max="4107" width="12.140625" style="1" customWidth="1"/>
    <col min="4108" max="4108" width="14.7109375" style="1" customWidth="1"/>
    <col min="4109" max="4109" width="16" style="1" customWidth="1"/>
    <col min="4110" max="4110" width="21.5703125" style="1" customWidth="1"/>
    <col min="4111" max="4352" width="11.42578125" style="1"/>
    <col min="4353" max="4353" width="5" style="1" customWidth="1"/>
    <col min="4354" max="4355" width="16" style="1" customWidth="1"/>
    <col min="4356" max="4356" width="18.5703125" style="1" customWidth="1"/>
    <col min="4357" max="4357" width="12.28515625" style="1" customWidth="1"/>
    <col min="4358" max="4358" width="11.28515625" style="1" customWidth="1"/>
    <col min="4359" max="4359" width="13" style="1" customWidth="1"/>
    <col min="4360" max="4361" width="13.5703125" style="1" customWidth="1"/>
    <col min="4362" max="4362" width="12.5703125" style="1" customWidth="1"/>
    <col min="4363" max="4363" width="12.140625" style="1" customWidth="1"/>
    <col min="4364" max="4364" width="14.7109375" style="1" customWidth="1"/>
    <col min="4365" max="4365" width="16" style="1" customWidth="1"/>
    <col min="4366" max="4366" width="21.5703125" style="1" customWidth="1"/>
    <col min="4367" max="4608" width="11.42578125" style="1"/>
    <col min="4609" max="4609" width="5" style="1" customWidth="1"/>
    <col min="4610" max="4611" width="16" style="1" customWidth="1"/>
    <col min="4612" max="4612" width="18.5703125" style="1" customWidth="1"/>
    <col min="4613" max="4613" width="12.28515625" style="1" customWidth="1"/>
    <col min="4614" max="4614" width="11.28515625" style="1" customWidth="1"/>
    <col min="4615" max="4615" width="13" style="1" customWidth="1"/>
    <col min="4616" max="4617" width="13.5703125" style="1" customWidth="1"/>
    <col min="4618" max="4618" width="12.5703125" style="1" customWidth="1"/>
    <col min="4619" max="4619" width="12.140625" style="1" customWidth="1"/>
    <col min="4620" max="4620" width="14.7109375" style="1" customWidth="1"/>
    <col min="4621" max="4621" width="16" style="1" customWidth="1"/>
    <col min="4622" max="4622" width="21.5703125" style="1" customWidth="1"/>
    <col min="4623" max="4864" width="11.42578125" style="1"/>
    <col min="4865" max="4865" width="5" style="1" customWidth="1"/>
    <col min="4866" max="4867" width="16" style="1" customWidth="1"/>
    <col min="4868" max="4868" width="18.5703125" style="1" customWidth="1"/>
    <col min="4869" max="4869" width="12.28515625" style="1" customWidth="1"/>
    <col min="4870" max="4870" width="11.28515625" style="1" customWidth="1"/>
    <col min="4871" max="4871" width="13" style="1" customWidth="1"/>
    <col min="4872" max="4873" width="13.5703125" style="1" customWidth="1"/>
    <col min="4874" max="4874" width="12.5703125" style="1" customWidth="1"/>
    <col min="4875" max="4875" width="12.140625" style="1" customWidth="1"/>
    <col min="4876" max="4876" width="14.7109375" style="1" customWidth="1"/>
    <col min="4877" max="4877" width="16" style="1" customWidth="1"/>
    <col min="4878" max="4878" width="21.5703125" style="1" customWidth="1"/>
    <col min="4879" max="5120" width="11.42578125" style="1"/>
    <col min="5121" max="5121" width="5" style="1" customWidth="1"/>
    <col min="5122" max="5123" width="16" style="1" customWidth="1"/>
    <col min="5124" max="5124" width="18.5703125" style="1" customWidth="1"/>
    <col min="5125" max="5125" width="12.28515625" style="1" customWidth="1"/>
    <col min="5126" max="5126" width="11.28515625" style="1" customWidth="1"/>
    <col min="5127" max="5127" width="13" style="1" customWidth="1"/>
    <col min="5128" max="5129" width="13.5703125" style="1" customWidth="1"/>
    <col min="5130" max="5130" width="12.5703125" style="1" customWidth="1"/>
    <col min="5131" max="5131" width="12.140625" style="1" customWidth="1"/>
    <col min="5132" max="5132" width="14.7109375" style="1" customWidth="1"/>
    <col min="5133" max="5133" width="16" style="1" customWidth="1"/>
    <col min="5134" max="5134" width="21.5703125" style="1" customWidth="1"/>
    <col min="5135" max="5376" width="11.42578125" style="1"/>
    <col min="5377" max="5377" width="5" style="1" customWidth="1"/>
    <col min="5378" max="5379" width="16" style="1" customWidth="1"/>
    <col min="5380" max="5380" width="18.5703125" style="1" customWidth="1"/>
    <col min="5381" max="5381" width="12.28515625" style="1" customWidth="1"/>
    <col min="5382" max="5382" width="11.28515625" style="1" customWidth="1"/>
    <col min="5383" max="5383" width="13" style="1" customWidth="1"/>
    <col min="5384" max="5385" width="13.5703125" style="1" customWidth="1"/>
    <col min="5386" max="5386" width="12.5703125" style="1" customWidth="1"/>
    <col min="5387" max="5387" width="12.140625" style="1" customWidth="1"/>
    <col min="5388" max="5388" width="14.7109375" style="1" customWidth="1"/>
    <col min="5389" max="5389" width="16" style="1" customWidth="1"/>
    <col min="5390" max="5390" width="21.5703125" style="1" customWidth="1"/>
    <col min="5391" max="5632" width="11.42578125" style="1"/>
    <col min="5633" max="5633" width="5" style="1" customWidth="1"/>
    <col min="5634" max="5635" width="16" style="1" customWidth="1"/>
    <col min="5636" max="5636" width="18.5703125" style="1" customWidth="1"/>
    <col min="5637" max="5637" width="12.28515625" style="1" customWidth="1"/>
    <col min="5638" max="5638" width="11.28515625" style="1" customWidth="1"/>
    <col min="5639" max="5639" width="13" style="1" customWidth="1"/>
    <col min="5640" max="5641" width="13.5703125" style="1" customWidth="1"/>
    <col min="5642" max="5642" width="12.5703125" style="1" customWidth="1"/>
    <col min="5643" max="5643" width="12.140625" style="1" customWidth="1"/>
    <col min="5644" max="5644" width="14.7109375" style="1" customWidth="1"/>
    <col min="5645" max="5645" width="16" style="1" customWidth="1"/>
    <col min="5646" max="5646" width="21.5703125" style="1" customWidth="1"/>
    <col min="5647" max="5888" width="11.42578125" style="1"/>
    <col min="5889" max="5889" width="5" style="1" customWidth="1"/>
    <col min="5890" max="5891" width="16" style="1" customWidth="1"/>
    <col min="5892" max="5892" width="18.5703125" style="1" customWidth="1"/>
    <col min="5893" max="5893" width="12.28515625" style="1" customWidth="1"/>
    <col min="5894" max="5894" width="11.28515625" style="1" customWidth="1"/>
    <col min="5895" max="5895" width="13" style="1" customWidth="1"/>
    <col min="5896" max="5897" width="13.5703125" style="1" customWidth="1"/>
    <col min="5898" max="5898" width="12.5703125" style="1" customWidth="1"/>
    <col min="5899" max="5899" width="12.140625" style="1" customWidth="1"/>
    <col min="5900" max="5900" width="14.7109375" style="1" customWidth="1"/>
    <col min="5901" max="5901" width="16" style="1" customWidth="1"/>
    <col min="5902" max="5902" width="21.5703125" style="1" customWidth="1"/>
    <col min="5903" max="6144" width="11.42578125" style="1"/>
    <col min="6145" max="6145" width="5" style="1" customWidth="1"/>
    <col min="6146" max="6147" width="16" style="1" customWidth="1"/>
    <col min="6148" max="6148" width="18.5703125" style="1" customWidth="1"/>
    <col min="6149" max="6149" width="12.28515625" style="1" customWidth="1"/>
    <col min="6150" max="6150" width="11.28515625" style="1" customWidth="1"/>
    <col min="6151" max="6151" width="13" style="1" customWidth="1"/>
    <col min="6152" max="6153" width="13.5703125" style="1" customWidth="1"/>
    <col min="6154" max="6154" width="12.5703125" style="1" customWidth="1"/>
    <col min="6155" max="6155" width="12.140625" style="1" customWidth="1"/>
    <col min="6156" max="6156" width="14.7109375" style="1" customWidth="1"/>
    <col min="6157" max="6157" width="16" style="1" customWidth="1"/>
    <col min="6158" max="6158" width="21.5703125" style="1" customWidth="1"/>
    <col min="6159" max="6400" width="11.42578125" style="1"/>
    <col min="6401" max="6401" width="5" style="1" customWidth="1"/>
    <col min="6402" max="6403" width="16" style="1" customWidth="1"/>
    <col min="6404" max="6404" width="18.5703125" style="1" customWidth="1"/>
    <col min="6405" max="6405" width="12.28515625" style="1" customWidth="1"/>
    <col min="6406" max="6406" width="11.28515625" style="1" customWidth="1"/>
    <col min="6407" max="6407" width="13" style="1" customWidth="1"/>
    <col min="6408" max="6409" width="13.5703125" style="1" customWidth="1"/>
    <col min="6410" max="6410" width="12.5703125" style="1" customWidth="1"/>
    <col min="6411" max="6411" width="12.140625" style="1" customWidth="1"/>
    <col min="6412" max="6412" width="14.7109375" style="1" customWidth="1"/>
    <col min="6413" max="6413" width="16" style="1" customWidth="1"/>
    <col min="6414" max="6414" width="21.5703125" style="1" customWidth="1"/>
    <col min="6415" max="6656" width="11.42578125" style="1"/>
    <col min="6657" max="6657" width="5" style="1" customWidth="1"/>
    <col min="6658" max="6659" width="16" style="1" customWidth="1"/>
    <col min="6660" max="6660" width="18.5703125" style="1" customWidth="1"/>
    <col min="6661" max="6661" width="12.28515625" style="1" customWidth="1"/>
    <col min="6662" max="6662" width="11.28515625" style="1" customWidth="1"/>
    <col min="6663" max="6663" width="13" style="1" customWidth="1"/>
    <col min="6664" max="6665" width="13.5703125" style="1" customWidth="1"/>
    <col min="6666" max="6666" width="12.5703125" style="1" customWidth="1"/>
    <col min="6667" max="6667" width="12.140625" style="1" customWidth="1"/>
    <col min="6668" max="6668" width="14.7109375" style="1" customWidth="1"/>
    <col min="6669" max="6669" width="16" style="1" customWidth="1"/>
    <col min="6670" max="6670" width="21.5703125" style="1" customWidth="1"/>
    <col min="6671" max="6912" width="11.42578125" style="1"/>
    <col min="6913" max="6913" width="5" style="1" customWidth="1"/>
    <col min="6914" max="6915" width="16" style="1" customWidth="1"/>
    <col min="6916" max="6916" width="18.5703125" style="1" customWidth="1"/>
    <col min="6917" max="6917" width="12.28515625" style="1" customWidth="1"/>
    <col min="6918" max="6918" width="11.28515625" style="1" customWidth="1"/>
    <col min="6919" max="6919" width="13" style="1" customWidth="1"/>
    <col min="6920" max="6921" width="13.5703125" style="1" customWidth="1"/>
    <col min="6922" max="6922" width="12.5703125" style="1" customWidth="1"/>
    <col min="6923" max="6923" width="12.140625" style="1" customWidth="1"/>
    <col min="6924" max="6924" width="14.7109375" style="1" customWidth="1"/>
    <col min="6925" max="6925" width="16" style="1" customWidth="1"/>
    <col min="6926" max="6926" width="21.5703125" style="1" customWidth="1"/>
    <col min="6927" max="7168" width="11.42578125" style="1"/>
    <col min="7169" max="7169" width="5" style="1" customWidth="1"/>
    <col min="7170" max="7171" width="16" style="1" customWidth="1"/>
    <col min="7172" max="7172" width="18.5703125" style="1" customWidth="1"/>
    <col min="7173" max="7173" width="12.28515625" style="1" customWidth="1"/>
    <col min="7174" max="7174" width="11.28515625" style="1" customWidth="1"/>
    <col min="7175" max="7175" width="13" style="1" customWidth="1"/>
    <col min="7176" max="7177" width="13.5703125" style="1" customWidth="1"/>
    <col min="7178" max="7178" width="12.5703125" style="1" customWidth="1"/>
    <col min="7179" max="7179" width="12.140625" style="1" customWidth="1"/>
    <col min="7180" max="7180" width="14.7109375" style="1" customWidth="1"/>
    <col min="7181" max="7181" width="16" style="1" customWidth="1"/>
    <col min="7182" max="7182" width="21.5703125" style="1" customWidth="1"/>
    <col min="7183" max="7424" width="11.42578125" style="1"/>
    <col min="7425" max="7425" width="5" style="1" customWidth="1"/>
    <col min="7426" max="7427" width="16" style="1" customWidth="1"/>
    <col min="7428" max="7428" width="18.5703125" style="1" customWidth="1"/>
    <col min="7429" max="7429" width="12.28515625" style="1" customWidth="1"/>
    <col min="7430" max="7430" width="11.28515625" style="1" customWidth="1"/>
    <col min="7431" max="7431" width="13" style="1" customWidth="1"/>
    <col min="7432" max="7433" width="13.5703125" style="1" customWidth="1"/>
    <col min="7434" max="7434" width="12.5703125" style="1" customWidth="1"/>
    <col min="7435" max="7435" width="12.140625" style="1" customWidth="1"/>
    <col min="7436" max="7436" width="14.7109375" style="1" customWidth="1"/>
    <col min="7437" max="7437" width="16" style="1" customWidth="1"/>
    <col min="7438" max="7438" width="21.5703125" style="1" customWidth="1"/>
    <col min="7439" max="7680" width="11.42578125" style="1"/>
    <col min="7681" max="7681" width="5" style="1" customWidth="1"/>
    <col min="7682" max="7683" width="16" style="1" customWidth="1"/>
    <col min="7684" max="7684" width="18.5703125" style="1" customWidth="1"/>
    <col min="7685" max="7685" width="12.28515625" style="1" customWidth="1"/>
    <col min="7686" max="7686" width="11.28515625" style="1" customWidth="1"/>
    <col min="7687" max="7687" width="13" style="1" customWidth="1"/>
    <col min="7688" max="7689" width="13.5703125" style="1" customWidth="1"/>
    <col min="7690" max="7690" width="12.5703125" style="1" customWidth="1"/>
    <col min="7691" max="7691" width="12.140625" style="1" customWidth="1"/>
    <col min="7692" max="7692" width="14.7109375" style="1" customWidth="1"/>
    <col min="7693" max="7693" width="16" style="1" customWidth="1"/>
    <col min="7694" max="7694" width="21.5703125" style="1" customWidth="1"/>
    <col min="7695" max="7936" width="11.42578125" style="1"/>
    <col min="7937" max="7937" width="5" style="1" customWidth="1"/>
    <col min="7938" max="7939" width="16" style="1" customWidth="1"/>
    <col min="7940" max="7940" width="18.5703125" style="1" customWidth="1"/>
    <col min="7941" max="7941" width="12.28515625" style="1" customWidth="1"/>
    <col min="7942" max="7942" width="11.28515625" style="1" customWidth="1"/>
    <col min="7943" max="7943" width="13" style="1" customWidth="1"/>
    <col min="7944" max="7945" width="13.5703125" style="1" customWidth="1"/>
    <col min="7946" max="7946" width="12.5703125" style="1" customWidth="1"/>
    <col min="7947" max="7947" width="12.140625" style="1" customWidth="1"/>
    <col min="7948" max="7948" width="14.7109375" style="1" customWidth="1"/>
    <col min="7949" max="7949" width="16" style="1" customWidth="1"/>
    <col min="7950" max="7950" width="21.5703125" style="1" customWidth="1"/>
    <col min="7951" max="8192" width="11.42578125" style="1"/>
    <col min="8193" max="8193" width="5" style="1" customWidth="1"/>
    <col min="8194" max="8195" width="16" style="1" customWidth="1"/>
    <col min="8196" max="8196" width="18.5703125" style="1" customWidth="1"/>
    <col min="8197" max="8197" width="12.28515625" style="1" customWidth="1"/>
    <col min="8198" max="8198" width="11.28515625" style="1" customWidth="1"/>
    <col min="8199" max="8199" width="13" style="1" customWidth="1"/>
    <col min="8200" max="8201" width="13.5703125" style="1" customWidth="1"/>
    <col min="8202" max="8202" width="12.5703125" style="1" customWidth="1"/>
    <col min="8203" max="8203" width="12.140625" style="1" customWidth="1"/>
    <col min="8204" max="8204" width="14.7109375" style="1" customWidth="1"/>
    <col min="8205" max="8205" width="16" style="1" customWidth="1"/>
    <col min="8206" max="8206" width="21.5703125" style="1" customWidth="1"/>
    <col min="8207" max="8448" width="11.42578125" style="1"/>
    <col min="8449" max="8449" width="5" style="1" customWidth="1"/>
    <col min="8450" max="8451" width="16" style="1" customWidth="1"/>
    <col min="8452" max="8452" width="18.5703125" style="1" customWidth="1"/>
    <col min="8453" max="8453" width="12.28515625" style="1" customWidth="1"/>
    <col min="8454" max="8454" width="11.28515625" style="1" customWidth="1"/>
    <col min="8455" max="8455" width="13" style="1" customWidth="1"/>
    <col min="8456" max="8457" width="13.5703125" style="1" customWidth="1"/>
    <col min="8458" max="8458" width="12.5703125" style="1" customWidth="1"/>
    <col min="8459" max="8459" width="12.140625" style="1" customWidth="1"/>
    <col min="8460" max="8460" width="14.7109375" style="1" customWidth="1"/>
    <col min="8461" max="8461" width="16" style="1" customWidth="1"/>
    <col min="8462" max="8462" width="21.5703125" style="1" customWidth="1"/>
    <col min="8463" max="8704" width="11.42578125" style="1"/>
    <col min="8705" max="8705" width="5" style="1" customWidth="1"/>
    <col min="8706" max="8707" width="16" style="1" customWidth="1"/>
    <col min="8708" max="8708" width="18.5703125" style="1" customWidth="1"/>
    <col min="8709" max="8709" width="12.28515625" style="1" customWidth="1"/>
    <col min="8710" max="8710" width="11.28515625" style="1" customWidth="1"/>
    <col min="8711" max="8711" width="13" style="1" customWidth="1"/>
    <col min="8712" max="8713" width="13.5703125" style="1" customWidth="1"/>
    <col min="8714" max="8714" width="12.5703125" style="1" customWidth="1"/>
    <col min="8715" max="8715" width="12.140625" style="1" customWidth="1"/>
    <col min="8716" max="8716" width="14.7109375" style="1" customWidth="1"/>
    <col min="8717" max="8717" width="16" style="1" customWidth="1"/>
    <col min="8718" max="8718" width="21.5703125" style="1" customWidth="1"/>
    <col min="8719" max="8960" width="11.42578125" style="1"/>
    <col min="8961" max="8961" width="5" style="1" customWidth="1"/>
    <col min="8962" max="8963" width="16" style="1" customWidth="1"/>
    <col min="8964" max="8964" width="18.5703125" style="1" customWidth="1"/>
    <col min="8965" max="8965" width="12.28515625" style="1" customWidth="1"/>
    <col min="8966" max="8966" width="11.28515625" style="1" customWidth="1"/>
    <col min="8967" max="8967" width="13" style="1" customWidth="1"/>
    <col min="8968" max="8969" width="13.5703125" style="1" customWidth="1"/>
    <col min="8970" max="8970" width="12.5703125" style="1" customWidth="1"/>
    <col min="8971" max="8971" width="12.140625" style="1" customWidth="1"/>
    <col min="8972" max="8972" width="14.7109375" style="1" customWidth="1"/>
    <col min="8973" max="8973" width="16" style="1" customWidth="1"/>
    <col min="8974" max="8974" width="21.5703125" style="1" customWidth="1"/>
    <col min="8975" max="9216" width="11.42578125" style="1"/>
    <col min="9217" max="9217" width="5" style="1" customWidth="1"/>
    <col min="9218" max="9219" width="16" style="1" customWidth="1"/>
    <col min="9220" max="9220" width="18.5703125" style="1" customWidth="1"/>
    <col min="9221" max="9221" width="12.28515625" style="1" customWidth="1"/>
    <col min="9222" max="9222" width="11.28515625" style="1" customWidth="1"/>
    <col min="9223" max="9223" width="13" style="1" customWidth="1"/>
    <col min="9224" max="9225" width="13.5703125" style="1" customWidth="1"/>
    <col min="9226" max="9226" width="12.5703125" style="1" customWidth="1"/>
    <col min="9227" max="9227" width="12.140625" style="1" customWidth="1"/>
    <col min="9228" max="9228" width="14.7109375" style="1" customWidth="1"/>
    <col min="9229" max="9229" width="16" style="1" customWidth="1"/>
    <col min="9230" max="9230" width="21.5703125" style="1" customWidth="1"/>
    <col min="9231" max="9472" width="11.42578125" style="1"/>
    <col min="9473" max="9473" width="5" style="1" customWidth="1"/>
    <col min="9474" max="9475" width="16" style="1" customWidth="1"/>
    <col min="9476" max="9476" width="18.5703125" style="1" customWidth="1"/>
    <col min="9477" max="9477" width="12.28515625" style="1" customWidth="1"/>
    <col min="9478" max="9478" width="11.28515625" style="1" customWidth="1"/>
    <col min="9479" max="9479" width="13" style="1" customWidth="1"/>
    <col min="9480" max="9481" width="13.5703125" style="1" customWidth="1"/>
    <col min="9482" max="9482" width="12.5703125" style="1" customWidth="1"/>
    <col min="9483" max="9483" width="12.140625" style="1" customWidth="1"/>
    <col min="9484" max="9484" width="14.7109375" style="1" customWidth="1"/>
    <col min="9485" max="9485" width="16" style="1" customWidth="1"/>
    <col min="9486" max="9486" width="21.5703125" style="1" customWidth="1"/>
    <col min="9487" max="9728" width="11.42578125" style="1"/>
    <col min="9729" max="9729" width="5" style="1" customWidth="1"/>
    <col min="9730" max="9731" width="16" style="1" customWidth="1"/>
    <col min="9732" max="9732" width="18.5703125" style="1" customWidth="1"/>
    <col min="9733" max="9733" width="12.28515625" style="1" customWidth="1"/>
    <col min="9734" max="9734" width="11.28515625" style="1" customWidth="1"/>
    <col min="9735" max="9735" width="13" style="1" customWidth="1"/>
    <col min="9736" max="9737" width="13.5703125" style="1" customWidth="1"/>
    <col min="9738" max="9738" width="12.5703125" style="1" customWidth="1"/>
    <col min="9739" max="9739" width="12.140625" style="1" customWidth="1"/>
    <col min="9740" max="9740" width="14.7109375" style="1" customWidth="1"/>
    <col min="9741" max="9741" width="16" style="1" customWidth="1"/>
    <col min="9742" max="9742" width="21.5703125" style="1" customWidth="1"/>
    <col min="9743" max="9984" width="11.42578125" style="1"/>
    <col min="9985" max="9985" width="5" style="1" customWidth="1"/>
    <col min="9986" max="9987" width="16" style="1" customWidth="1"/>
    <col min="9988" max="9988" width="18.5703125" style="1" customWidth="1"/>
    <col min="9989" max="9989" width="12.28515625" style="1" customWidth="1"/>
    <col min="9990" max="9990" width="11.28515625" style="1" customWidth="1"/>
    <col min="9991" max="9991" width="13" style="1" customWidth="1"/>
    <col min="9992" max="9993" width="13.5703125" style="1" customWidth="1"/>
    <col min="9994" max="9994" width="12.5703125" style="1" customWidth="1"/>
    <col min="9995" max="9995" width="12.140625" style="1" customWidth="1"/>
    <col min="9996" max="9996" width="14.7109375" style="1" customWidth="1"/>
    <col min="9997" max="9997" width="16" style="1" customWidth="1"/>
    <col min="9998" max="9998" width="21.5703125" style="1" customWidth="1"/>
    <col min="9999" max="10240" width="11.42578125" style="1"/>
    <col min="10241" max="10241" width="5" style="1" customWidth="1"/>
    <col min="10242" max="10243" width="16" style="1" customWidth="1"/>
    <col min="10244" max="10244" width="18.5703125" style="1" customWidth="1"/>
    <col min="10245" max="10245" width="12.28515625" style="1" customWidth="1"/>
    <col min="10246" max="10246" width="11.28515625" style="1" customWidth="1"/>
    <col min="10247" max="10247" width="13" style="1" customWidth="1"/>
    <col min="10248" max="10249" width="13.5703125" style="1" customWidth="1"/>
    <col min="10250" max="10250" width="12.5703125" style="1" customWidth="1"/>
    <col min="10251" max="10251" width="12.140625" style="1" customWidth="1"/>
    <col min="10252" max="10252" width="14.7109375" style="1" customWidth="1"/>
    <col min="10253" max="10253" width="16" style="1" customWidth="1"/>
    <col min="10254" max="10254" width="21.5703125" style="1" customWidth="1"/>
    <col min="10255" max="10496" width="11.42578125" style="1"/>
    <col min="10497" max="10497" width="5" style="1" customWidth="1"/>
    <col min="10498" max="10499" width="16" style="1" customWidth="1"/>
    <col min="10500" max="10500" width="18.5703125" style="1" customWidth="1"/>
    <col min="10501" max="10501" width="12.28515625" style="1" customWidth="1"/>
    <col min="10502" max="10502" width="11.28515625" style="1" customWidth="1"/>
    <col min="10503" max="10503" width="13" style="1" customWidth="1"/>
    <col min="10504" max="10505" width="13.5703125" style="1" customWidth="1"/>
    <col min="10506" max="10506" width="12.5703125" style="1" customWidth="1"/>
    <col min="10507" max="10507" width="12.140625" style="1" customWidth="1"/>
    <col min="10508" max="10508" width="14.7109375" style="1" customWidth="1"/>
    <col min="10509" max="10509" width="16" style="1" customWidth="1"/>
    <col min="10510" max="10510" width="21.5703125" style="1" customWidth="1"/>
    <col min="10511" max="10752" width="11.42578125" style="1"/>
    <col min="10753" max="10753" width="5" style="1" customWidth="1"/>
    <col min="10754" max="10755" width="16" style="1" customWidth="1"/>
    <col min="10756" max="10756" width="18.5703125" style="1" customWidth="1"/>
    <col min="10757" max="10757" width="12.28515625" style="1" customWidth="1"/>
    <col min="10758" max="10758" width="11.28515625" style="1" customWidth="1"/>
    <col min="10759" max="10759" width="13" style="1" customWidth="1"/>
    <col min="10760" max="10761" width="13.5703125" style="1" customWidth="1"/>
    <col min="10762" max="10762" width="12.5703125" style="1" customWidth="1"/>
    <col min="10763" max="10763" width="12.140625" style="1" customWidth="1"/>
    <col min="10764" max="10764" width="14.7109375" style="1" customWidth="1"/>
    <col min="10765" max="10765" width="16" style="1" customWidth="1"/>
    <col min="10766" max="10766" width="21.5703125" style="1" customWidth="1"/>
    <col min="10767" max="11008" width="11.42578125" style="1"/>
    <col min="11009" max="11009" width="5" style="1" customWidth="1"/>
    <col min="11010" max="11011" width="16" style="1" customWidth="1"/>
    <col min="11012" max="11012" width="18.5703125" style="1" customWidth="1"/>
    <col min="11013" max="11013" width="12.28515625" style="1" customWidth="1"/>
    <col min="11014" max="11014" width="11.28515625" style="1" customWidth="1"/>
    <col min="11015" max="11015" width="13" style="1" customWidth="1"/>
    <col min="11016" max="11017" width="13.5703125" style="1" customWidth="1"/>
    <col min="11018" max="11018" width="12.5703125" style="1" customWidth="1"/>
    <col min="11019" max="11019" width="12.140625" style="1" customWidth="1"/>
    <col min="11020" max="11020" width="14.7109375" style="1" customWidth="1"/>
    <col min="11021" max="11021" width="16" style="1" customWidth="1"/>
    <col min="11022" max="11022" width="21.5703125" style="1" customWidth="1"/>
    <col min="11023" max="11264" width="11.42578125" style="1"/>
    <col min="11265" max="11265" width="5" style="1" customWidth="1"/>
    <col min="11266" max="11267" width="16" style="1" customWidth="1"/>
    <col min="11268" max="11268" width="18.5703125" style="1" customWidth="1"/>
    <col min="11269" max="11269" width="12.28515625" style="1" customWidth="1"/>
    <col min="11270" max="11270" width="11.28515625" style="1" customWidth="1"/>
    <col min="11271" max="11271" width="13" style="1" customWidth="1"/>
    <col min="11272" max="11273" width="13.5703125" style="1" customWidth="1"/>
    <col min="11274" max="11274" width="12.5703125" style="1" customWidth="1"/>
    <col min="11275" max="11275" width="12.140625" style="1" customWidth="1"/>
    <col min="11276" max="11276" width="14.7109375" style="1" customWidth="1"/>
    <col min="11277" max="11277" width="16" style="1" customWidth="1"/>
    <col min="11278" max="11278" width="21.5703125" style="1" customWidth="1"/>
    <col min="11279" max="11520" width="11.42578125" style="1"/>
    <col min="11521" max="11521" width="5" style="1" customWidth="1"/>
    <col min="11522" max="11523" width="16" style="1" customWidth="1"/>
    <col min="11524" max="11524" width="18.5703125" style="1" customWidth="1"/>
    <col min="11525" max="11525" width="12.28515625" style="1" customWidth="1"/>
    <col min="11526" max="11526" width="11.28515625" style="1" customWidth="1"/>
    <col min="11527" max="11527" width="13" style="1" customWidth="1"/>
    <col min="11528" max="11529" width="13.5703125" style="1" customWidth="1"/>
    <col min="11530" max="11530" width="12.5703125" style="1" customWidth="1"/>
    <col min="11531" max="11531" width="12.140625" style="1" customWidth="1"/>
    <col min="11532" max="11532" width="14.7109375" style="1" customWidth="1"/>
    <col min="11533" max="11533" width="16" style="1" customWidth="1"/>
    <col min="11534" max="11534" width="21.5703125" style="1" customWidth="1"/>
    <col min="11535" max="11776" width="11.42578125" style="1"/>
    <col min="11777" max="11777" width="5" style="1" customWidth="1"/>
    <col min="11778" max="11779" width="16" style="1" customWidth="1"/>
    <col min="11780" max="11780" width="18.5703125" style="1" customWidth="1"/>
    <col min="11781" max="11781" width="12.28515625" style="1" customWidth="1"/>
    <col min="11782" max="11782" width="11.28515625" style="1" customWidth="1"/>
    <col min="11783" max="11783" width="13" style="1" customWidth="1"/>
    <col min="11784" max="11785" width="13.5703125" style="1" customWidth="1"/>
    <col min="11786" max="11786" width="12.5703125" style="1" customWidth="1"/>
    <col min="11787" max="11787" width="12.140625" style="1" customWidth="1"/>
    <col min="11788" max="11788" width="14.7109375" style="1" customWidth="1"/>
    <col min="11789" max="11789" width="16" style="1" customWidth="1"/>
    <col min="11790" max="11790" width="21.5703125" style="1" customWidth="1"/>
    <col min="11791" max="12032" width="11.42578125" style="1"/>
    <col min="12033" max="12033" width="5" style="1" customWidth="1"/>
    <col min="12034" max="12035" width="16" style="1" customWidth="1"/>
    <col min="12036" max="12036" width="18.5703125" style="1" customWidth="1"/>
    <col min="12037" max="12037" width="12.28515625" style="1" customWidth="1"/>
    <col min="12038" max="12038" width="11.28515625" style="1" customWidth="1"/>
    <col min="12039" max="12039" width="13" style="1" customWidth="1"/>
    <col min="12040" max="12041" width="13.5703125" style="1" customWidth="1"/>
    <col min="12042" max="12042" width="12.5703125" style="1" customWidth="1"/>
    <col min="12043" max="12043" width="12.140625" style="1" customWidth="1"/>
    <col min="12044" max="12044" width="14.7109375" style="1" customWidth="1"/>
    <col min="12045" max="12045" width="16" style="1" customWidth="1"/>
    <col min="12046" max="12046" width="21.5703125" style="1" customWidth="1"/>
    <col min="12047" max="12288" width="11.42578125" style="1"/>
    <col min="12289" max="12289" width="5" style="1" customWidth="1"/>
    <col min="12290" max="12291" width="16" style="1" customWidth="1"/>
    <col min="12292" max="12292" width="18.5703125" style="1" customWidth="1"/>
    <col min="12293" max="12293" width="12.28515625" style="1" customWidth="1"/>
    <col min="12294" max="12294" width="11.28515625" style="1" customWidth="1"/>
    <col min="12295" max="12295" width="13" style="1" customWidth="1"/>
    <col min="12296" max="12297" width="13.5703125" style="1" customWidth="1"/>
    <col min="12298" max="12298" width="12.5703125" style="1" customWidth="1"/>
    <col min="12299" max="12299" width="12.140625" style="1" customWidth="1"/>
    <col min="12300" max="12300" width="14.7109375" style="1" customWidth="1"/>
    <col min="12301" max="12301" width="16" style="1" customWidth="1"/>
    <col min="12302" max="12302" width="21.5703125" style="1" customWidth="1"/>
    <col min="12303" max="12544" width="11.42578125" style="1"/>
    <col min="12545" max="12545" width="5" style="1" customWidth="1"/>
    <col min="12546" max="12547" width="16" style="1" customWidth="1"/>
    <col min="12548" max="12548" width="18.5703125" style="1" customWidth="1"/>
    <col min="12549" max="12549" width="12.28515625" style="1" customWidth="1"/>
    <col min="12550" max="12550" width="11.28515625" style="1" customWidth="1"/>
    <col min="12551" max="12551" width="13" style="1" customWidth="1"/>
    <col min="12552" max="12553" width="13.5703125" style="1" customWidth="1"/>
    <col min="12554" max="12554" width="12.5703125" style="1" customWidth="1"/>
    <col min="12555" max="12555" width="12.140625" style="1" customWidth="1"/>
    <col min="12556" max="12556" width="14.7109375" style="1" customWidth="1"/>
    <col min="12557" max="12557" width="16" style="1" customWidth="1"/>
    <col min="12558" max="12558" width="21.5703125" style="1" customWidth="1"/>
    <col min="12559" max="12800" width="11.42578125" style="1"/>
    <col min="12801" max="12801" width="5" style="1" customWidth="1"/>
    <col min="12802" max="12803" width="16" style="1" customWidth="1"/>
    <col min="12804" max="12804" width="18.5703125" style="1" customWidth="1"/>
    <col min="12805" max="12805" width="12.28515625" style="1" customWidth="1"/>
    <col min="12806" max="12806" width="11.28515625" style="1" customWidth="1"/>
    <col min="12807" max="12807" width="13" style="1" customWidth="1"/>
    <col min="12808" max="12809" width="13.5703125" style="1" customWidth="1"/>
    <col min="12810" max="12810" width="12.5703125" style="1" customWidth="1"/>
    <col min="12811" max="12811" width="12.140625" style="1" customWidth="1"/>
    <col min="12812" max="12812" width="14.7109375" style="1" customWidth="1"/>
    <col min="12813" max="12813" width="16" style="1" customWidth="1"/>
    <col min="12814" max="12814" width="21.5703125" style="1" customWidth="1"/>
    <col min="12815" max="13056" width="11.42578125" style="1"/>
    <col min="13057" max="13057" width="5" style="1" customWidth="1"/>
    <col min="13058" max="13059" width="16" style="1" customWidth="1"/>
    <col min="13060" max="13060" width="18.5703125" style="1" customWidth="1"/>
    <col min="13061" max="13061" width="12.28515625" style="1" customWidth="1"/>
    <col min="13062" max="13062" width="11.28515625" style="1" customWidth="1"/>
    <col min="13063" max="13063" width="13" style="1" customWidth="1"/>
    <col min="13064" max="13065" width="13.5703125" style="1" customWidth="1"/>
    <col min="13066" max="13066" width="12.5703125" style="1" customWidth="1"/>
    <col min="13067" max="13067" width="12.140625" style="1" customWidth="1"/>
    <col min="13068" max="13068" width="14.7109375" style="1" customWidth="1"/>
    <col min="13069" max="13069" width="16" style="1" customWidth="1"/>
    <col min="13070" max="13070" width="21.5703125" style="1" customWidth="1"/>
    <col min="13071" max="13312" width="11.42578125" style="1"/>
    <col min="13313" max="13313" width="5" style="1" customWidth="1"/>
    <col min="13314" max="13315" width="16" style="1" customWidth="1"/>
    <col min="13316" max="13316" width="18.5703125" style="1" customWidth="1"/>
    <col min="13317" max="13317" width="12.28515625" style="1" customWidth="1"/>
    <col min="13318" max="13318" width="11.28515625" style="1" customWidth="1"/>
    <col min="13319" max="13319" width="13" style="1" customWidth="1"/>
    <col min="13320" max="13321" width="13.5703125" style="1" customWidth="1"/>
    <col min="13322" max="13322" width="12.5703125" style="1" customWidth="1"/>
    <col min="13323" max="13323" width="12.140625" style="1" customWidth="1"/>
    <col min="13324" max="13324" width="14.7109375" style="1" customWidth="1"/>
    <col min="13325" max="13325" width="16" style="1" customWidth="1"/>
    <col min="13326" max="13326" width="21.5703125" style="1" customWidth="1"/>
    <col min="13327" max="13568" width="11.42578125" style="1"/>
    <col min="13569" max="13569" width="5" style="1" customWidth="1"/>
    <col min="13570" max="13571" width="16" style="1" customWidth="1"/>
    <col min="13572" max="13572" width="18.5703125" style="1" customWidth="1"/>
    <col min="13573" max="13573" width="12.28515625" style="1" customWidth="1"/>
    <col min="13574" max="13574" width="11.28515625" style="1" customWidth="1"/>
    <col min="13575" max="13575" width="13" style="1" customWidth="1"/>
    <col min="13576" max="13577" width="13.5703125" style="1" customWidth="1"/>
    <col min="13578" max="13578" width="12.5703125" style="1" customWidth="1"/>
    <col min="13579" max="13579" width="12.140625" style="1" customWidth="1"/>
    <col min="13580" max="13580" width="14.7109375" style="1" customWidth="1"/>
    <col min="13581" max="13581" width="16" style="1" customWidth="1"/>
    <col min="13582" max="13582" width="21.5703125" style="1" customWidth="1"/>
    <col min="13583" max="13824" width="11.42578125" style="1"/>
    <col min="13825" max="13825" width="5" style="1" customWidth="1"/>
    <col min="13826" max="13827" width="16" style="1" customWidth="1"/>
    <col min="13828" max="13828" width="18.5703125" style="1" customWidth="1"/>
    <col min="13829" max="13829" width="12.28515625" style="1" customWidth="1"/>
    <col min="13830" max="13830" width="11.28515625" style="1" customWidth="1"/>
    <col min="13831" max="13831" width="13" style="1" customWidth="1"/>
    <col min="13832" max="13833" width="13.5703125" style="1" customWidth="1"/>
    <col min="13834" max="13834" width="12.5703125" style="1" customWidth="1"/>
    <col min="13835" max="13835" width="12.140625" style="1" customWidth="1"/>
    <col min="13836" max="13836" width="14.7109375" style="1" customWidth="1"/>
    <col min="13837" max="13837" width="16" style="1" customWidth="1"/>
    <col min="13838" max="13838" width="21.5703125" style="1" customWidth="1"/>
    <col min="13839" max="14080" width="11.42578125" style="1"/>
    <col min="14081" max="14081" width="5" style="1" customWidth="1"/>
    <col min="14082" max="14083" width="16" style="1" customWidth="1"/>
    <col min="14084" max="14084" width="18.5703125" style="1" customWidth="1"/>
    <col min="14085" max="14085" width="12.28515625" style="1" customWidth="1"/>
    <col min="14086" max="14086" width="11.28515625" style="1" customWidth="1"/>
    <col min="14087" max="14087" width="13" style="1" customWidth="1"/>
    <col min="14088" max="14089" width="13.5703125" style="1" customWidth="1"/>
    <col min="14090" max="14090" width="12.5703125" style="1" customWidth="1"/>
    <col min="14091" max="14091" width="12.140625" style="1" customWidth="1"/>
    <col min="14092" max="14092" width="14.7109375" style="1" customWidth="1"/>
    <col min="14093" max="14093" width="16" style="1" customWidth="1"/>
    <col min="14094" max="14094" width="21.5703125" style="1" customWidth="1"/>
    <col min="14095" max="14336" width="11.42578125" style="1"/>
    <col min="14337" max="14337" width="5" style="1" customWidth="1"/>
    <col min="14338" max="14339" width="16" style="1" customWidth="1"/>
    <col min="14340" max="14340" width="18.5703125" style="1" customWidth="1"/>
    <col min="14341" max="14341" width="12.28515625" style="1" customWidth="1"/>
    <col min="14342" max="14342" width="11.28515625" style="1" customWidth="1"/>
    <col min="14343" max="14343" width="13" style="1" customWidth="1"/>
    <col min="14344" max="14345" width="13.5703125" style="1" customWidth="1"/>
    <col min="14346" max="14346" width="12.5703125" style="1" customWidth="1"/>
    <col min="14347" max="14347" width="12.140625" style="1" customWidth="1"/>
    <col min="14348" max="14348" width="14.7109375" style="1" customWidth="1"/>
    <col min="14349" max="14349" width="16" style="1" customWidth="1"/>
    <col min="14350" max="14350" width="21.5703125" style="1" customWidth="1"/>
    <col min="14351" max="14592" width="11.42578125" style="1"/>
    <col min="14593" max="14593" width="5" style="1" customWidth="1"/>
    <col min="14594" max="14595" width="16" style="1" customWidth="1"/>
    <col min="14596" max="14596" width="18.5703125" style="1" customWidth="1"/>
    <col min="14597" max="14597" width="12.28515625" style="1" customWidth="1"/>
    <col min="14598" max="14598" width="11.28515625" style="1" customWidth="1"/>
    <col min="14599" max="14599" width="13" style="1" customWidth="1"/>
    <col min="14600" max="14601" width="13.5703125" style="1" customWidth="1"/>
    <col min="14602" max="14602" width="12.5703125" style="1" customWidth="1"/>
    <col min="14603" max="14603" width="12.140625" style="1" customWidth="1"/>
    <col min="14604" max="14604" width="14.7109375" style="1" customWidth="1"/>
    <col min="14605" max="14605" width="16" style="1" customWidth="1"/>
    <col min="14606" max="14606" width="21.5703125" style="1" customWidth="1"/>
    <col min="14607" max="14848" width="11.42578125" style="1"/>
    <col min="14849" max="14849" width="5" style="1" customWidth="1"/>
    <col min="14850" max="14851" width="16" style="1" customWidth="1"/>
    <col min="14852" max="14852" width="18.5703125" style="1" customWidth="1"/>
    <col min="14853" max="14853" width="12.28515625" style="1" customWidth="1"/>
    <col min="14854" max="14854" width="11.28515625" style="1" customWidth="1"/>
    <col min="14855" max="14855" width="13" style="1" customWidth="1"/>
    <col min="14856" max="14857" width="13.5703125" style="1" customWidth="1"/>
    <col min="14858" max="14858" width="12.5703125" style="1" customWidth="1"/>
    <col min="14859" max="14859" width="12.140625" style="1" customWidth="1"/>
    <col min="14860" max="14860" width="14.7109375" style="1" customWidth="1"/>
    <col min="14861" max="14861" width="16" style="1" customWidth="1"/>
    <col min="14862" max="14862" width="21.5703125" style="1" customWidth="1"/>
    <col min="14863" max="15104" width="11.42578125" style="1"/>
    <col min="15105" max="15105" width="5" style="1" customWidth="1"/>
    <col min="15106" max="15107" width="16" style="1" customWidth="1"/>
    <col min="15108" max="15108" width="18.5703125" style="1" customWidth="1"/>
    <col min="15109" max="15109" width="12.28515625" style="1" customWidth="1"/>
    <col min="15110" max="15110" width="11.28515625" style="1" customWidth="1"/>
    <col min="15111" max="15111" width="13" style="1" customWidth="1"/>
    <col min="15112" max="15113" width="13.5703125" style="1" customWidth="1"/>
    <col min="15114" max="15114" width="12.5703125" style="1" customWidth="1"/>
    <col min="15115" max="15115" width="12.140625" style="1" customWidth="1"/>
    <col min="15116" max="15116" width="14.7109375" style="1" customWidth="1"/>
    <col min="15117" max="15117" width="16" style="1" customWidth="1"/>
    <col min="15118" max="15118" width="21.5703125" style="1" customWidth="1"/>
    <col min="15119" max="15360" width="11.42578125" style="1"/>
    <col min="15361" max="15361" width="5" style="1" customWidth="1"/>
    <col min="15362" max="15363" width="16" style="1" customWidth="1"/>
    <col min="15364" max="15364" width="18.5703125" style="1" customWidth="1"/>
    <col min="15365" max="15365" width="12.28515625" style="1" customWidth="1"/>
    <col min="15366" max="15366" width="11.28515625" style="1" customWidth="1"/>
    <col min="15367" max="15367" width="13" style="1" customWidth="1"/>
    <col min="15368" max="15369" width="13.5703125" style="1" customWidth="1"/>
    <col min="15370" max="15370" width="12.5703125" style="1" customWidth="1"/>
    <col min="15371" max="15371" width="12.140625" style="1" customWidth="1"/>
    <col min="15372" max="15372" width="14.7109375" style="1" customWidth="1"/>
    <col min="15373" max="15373" width="16" style="1" customWidth="1"/>
    <col min="15374" max="15374" width="21.5703125" style="1" customWidth="1"/>
    <col min="15375" max="15616" width="11.42578125" style="1"/>
    <col min="15617" max="15617" width="5" style="1" customWidth="1"/>
    <col min="15618" max="15619" width="16" style="1" customWidth="1"/>
    <col min="15620" max="15620" width="18.5703125" style="1" customWidth="1"/>
    <col min="15621" max="15621" width="12.28515625" style="1" customWidth="1"/>
    <col min="15622" max="15622" width="11.28515625" style="1" customWidth="1"/>
    <col min="15623" max="15623" width="13" style="1" customWidth="1"/>
    <col min="15624" max="15625" width="13.5703125" style="1" customWidth="1"/>
    <col min="15626" max="15626" width="12.5703125" style="1" customWidth="1"/>
    <col min="15627" max="15627" width="12.140625" style="1" customWidth="1"/>
    <col min="15628" max="15628" width="14.7109375" style="1" customWidth="1"/>
    <col min="15629" max="15629" width="16" style="1" customWidth="1"/>
    <col min="15630" max="15630" width="21.5703125" style="1" customWidth="1"/>
    <col min="15631" max="15872" width="11.42578125" style="1"/>
    <col min="15873" max="15873" width="5" style="1" customWidth="1"/>
    <col min="15874" max="15875" width="16" style="1" customWidth="1"/>
    <col min="15876" max="15876" width="18.5703125" style="1" customWidth="1"/>
    <col min="15877" max="15877" width="12.28515625" style="1" customWidth="1"/>
    <col min="15878" max="15878" width="11.28515625" style="1" customWidth="1"/>
    <col min="15879" max="15879" width="13" style="1" customWidth="1"/>
    <col min="15880" max="15881" width="13.5703125" style="1" customWidth="1"/>
    <col min="15882" max="15882" width="12.5703125" style="1" customWidth="1"/>
    <col min="15883" max="15883" width="12.140625" style="1" customWidth="1"/>
    <col min="15884" max="15884" width="14.7109375" style="1" customWidth="1"/>
    <col min="15885" max="15885" width="16" style="1" customWidth="1"/>
    <col min="15886" max="15886" width="21.5703125" style="1" customWidth="1"/>
    <col min="15887" max="16128" width="11.42578125" style="1"/>
    <col min="16129" max="16129" width="5" style="1" customWidth="1"/>
    <col min="16130" max="16131" width="16" style="1" customWidth="1"/>
    <col min="16132" max="16132" width="18.5703125" style="1" customWidth="1"/>
    <col min="16133" max="16133" width="12.28515625" style="1" customWidth="1"/>
    <col min="16134" max="16134" width="11.28515625" style="1" customWidth="1"/>
    <col min="16135" max="16135" width="13" style="1" customWidth="1"/>
    <col min="16136" max="16137" width="13.5703125" style="1" customWidth="1"/>
    <col min="16138" max="16138" width="12.5703125" style="1" customWidth="1"/>
    <col min="16139" max="16139" width="12.140625" style="1" customWidth="1"/>
    <col min="16140" max="16140" width="14.7109375" style="1" customWidth="1"/>
    <col min="16141" max="16141" width="16" style="1" customWidth="1"/>
    <col min="16142" max="16142" width="21.5703125" style="1" customWidth="1"/>
    <col min="16143" max="16384" width="11.42578125" style="1"/>
  </cols>
  <sheetData>
    <row r="1" spans="1:35" ht="20.25" customHeight="1" x14ac:dyDescent="0.25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35" ht="18" customHeight="1" x14ac:dyDescent="0.25">
      <c r="B2" s="179" t="s">
        <v>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</row>
    <row r="3" spans="1:35" ht="18.75" customHeight="1" thickBot="1" x14ac:dyDescent="0.3">
      <c r="B3" s="169" t="s">
        <v>187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</row>
    <row r="4" spans="1:35" ht="33" customHeight="1" thickBot="1" x14ac:dyDescent="0.3">
      <c r="B4" s="172" t="s">
        <v>135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4"/>
    </row>
    <row r="5" spans="1:35" ht="18" x14ac:dyDescent="0.25">
      <c r="B5" s="61"/>
      <c r="C5" s="61"/>
      <c r="D5" s="6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35" ht="15.75" customHeight="1" x14ac:dyDescent="0.25">
      <c r="B6" s="175" t="s">
        <v>25</v>
      </c>
      <c r="C6" s="175"/>
      <c r="D6" s="175"/>
      <c r="E6" s="64"/>
      <c r="F6" s="64"/>
      <c r="G6" s="64"/>
      <c r="H6" s="64"/>
      <c r="I6" s="64"/>
      <c r="J6" s="64"/>
      <c r="K6" s="64"/>
      <c r="L6" s="64"/>
      <c r="M6" s="64"/>
      <c r="N6" s="64"/>
      <c r="O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customHeight="1" x14ac:dyDescent="0.25">
      <c r="B7" s="164" t="s">
        <v>28</v>
      </c>
      <c r="C7" s="164"/>
      <c r="D7" s="164"/>
      <c r="E7" s="65"/>
      <c r="F7" s="65"/>
      <c r="G7" s="65"/>
      <c r="H7" s="65"/>
      <c r="I7" s="65"/>
      <c r="J7" s="65"/>
      <c r="K7" s="65"/>
      <c r="L7" s="65"/>
      <c r="M7" s="65"/>
      <c r="N7" s="6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8.75" thickBot="1" x14ac:dyDescent="0.3">
      <c r="B8" s="61"/>
      <c r="C8" s="61"/>
      <c r="D8" s="62"/>
      <c r="E8" s="65"/>
      <c r="F8" s="65"/>
      <c r="G8" s="65"/>
      <c r="H8" s="65"/>
      <c r="I8" s="65"/>
      <c r="J8" s="65"/>
      <c r="K8" s="65"/>
      <c r="L8" s="65"/>
      <c r="M8" s="65"/>
      <c r="N8" s="6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3.25" customHeight="1" thickBot="1" x14ac:dyDescent="0.3">
      <c r="B9" s="184" t="s">
        <v>2</v>
      </c>
      <c r="C9" s="186" t="s">
        <v>3</v>
      </c>
      <c r="D9" s="188" t="s">
        <v>4</v>
      </c>
      <c r="E9" s="163" t="s">
        <v>5</v>
      </c>
      <c r="F9" s="147"/>
      <c r="G9" s="148"/>
      <c r="H9" s="149" t="s">
        <v>6</v>
      </c>
      <c r="I9" s="151" t="s">
        <v>7</v>
      </c>
      <c r="J9" s="147" t="s">
        <v>8</v>
      </c>
      <c r="K9" s="147"/>
      <c r="L9" s="148"/>
      <c r="M9" s="149" t="s">
        <v>9</v>
      </c>
      <c r="N9" s="151" t="s">
        <v>10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0.5" customHeight="1" thickBot="1" x14ac:dyDescent="0.3">
      <c r="B10" s="185"/>
      <c r="C10" s="187"/>
      <c r="D10" s="189"/>
      <c r="E10" s="118" t="s">
        <v>11</v>
      </c>
      <c r="F10" s="119" t="s">
        <v>12</v>
      </c>
      <c r="G10" s="120" t="s">
        <v>13</v>
      </c>
      <c r="H10" s="150"/>
      <c r="I10" s="152"/>
      <c r="J10" s="6" t="s">
        <v>14</v>
      </c>
      <c r="K10" s="120" t="s">
        <v>15</v>
      </c>
      <c r="L10" s="120" t="s">
        <v>16</v>
      </c>
      <c r="M10" s="150"/>
      <c r="N10" s="15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2.75" customHeight="1" x14ac:dyDescent="0.25">
      <c r="B11" s="153" t="s">
        <v>17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2" customFormat="1" ht="12" customHeight="1" x14ac:dyDescent="0.25">
      <c r="A12" s="1">
        <v>1</v>
      </c>
      <c r="B12" s="71" t="s">
        <v>122</v>
      </c>
      <c r="C12" s="81" t="s">
        <v>91</v>
      </c>
      <c r="D12" s="68" t="s">
        <v>134</v>
      </c>
      <c r="E12" s="16">
        <v>0</v>
      </c>
      <c r="F12" s="17">
        <v>0</v>
      </c>
      <c r="G12" s="18">
        <v>1</v>
      </c>
      <c r="H12" s="117">
        <v>25</v>
      </c>
      <c r="I12" s="19">
        <v>20</v>
      </c>
      <c r="J12" s="91">
        <v>1</v>
      </c>
      <c r="K12" s="17">
        <v>25</v>
      </c>
      <c r="L12" s="122" t="s">
        <v>274</v>
      </c>
      <c r="M12" s="117">
        <v>90</v>
      </c>
      <c r="N12" s="19">
        <f>(M12*J12*40)+(J12*200)</f>
        <v>3800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s="32" customFormat="1" ht="12" customHeight="1" x14ac:dyDescent="0.25">
      <c r="A13" s="1">
        <v>2</v>
      </c>
      <c r="B13" s="71" t="s">
        <v>117</v>
      </c>
      <c r="C13" s="81" t="s">
        <v>91</v>
      </c>
      <c r="D13" s="68" t="s">
        <v>118</v>
      </c>
      <c r="E13" s="16">
        <v>0</v>
      </c>
      <c r="F13" s="17">
        <v>2</v>
      </c>
      <c r="G13" s="18">
        <v>0</v>
      </c>
      <c r="H13" s="117">
        <v>60</v>
      </c>
      <c r="I13" s="19">
        <v>50</v>
      </c>
      <c r="J13" s="91">
        <v>2</v>
      </c>
      <c r="K13" s="17">
        <v>30</v>
      </c>
      <c r="L13" s="18" t="s">
        <v>333</v>
      </c>
      <c r="M13" s="117">
        <v>120</v>
      </c>
      <c r="N13" s="19">
        <f>(M13*J13*40)+(J13*200)</f>
        <v>10000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32" customFormat="1" ht="12" customHeight="1" x14ac:dyDescent="0.25">
      <c r="A14" s="1">
        <v>3</v>
      </c>
      <c r="B14" s="71" t="s">
        <v>101</v>
      </c>
      <c r="C14" s="81" t="s">
        <v>91</v>
      </c>
      <c r="D14" s="68" t="s">
        <v>133</v>
      </c>
      <c r="E14" s="16">
        <v>0</v>
      </c>
      <c r="F14" s="17">
        <v>2</v>
      </c>
      <c r="G14" s="17">
        <v>0</v>
      </c>
      <c r="H14" s="17">
        <v>15</v>
      </c>
      <c r="I14" s="17">
        <v>4</v>
      </c>
      <c r="J14" s="17">
        <v>1</v>
      </c>
      <c r="K14" s="17">
        <v>15</v>
      </c>
      <c r="L14" s="17" t="s">
        <v>278</v>
      </c>
      <c r="M14" s="17">
        <v>60</v>
      </c>
      <c r="N14" s="19">
        <f>(M14*J14*40)+(J14*200)</f>
        <v>2600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s="32" customFormat="1" ht="12" customHeight="1" x14ac:dyDescent="0.25">
      <c r="A15" s="1">
        <v>4</v>
      </c>
      <c r="B15" s="71" t="s">
        <v>90</v>
      </c>
      <c r="C15" s="81" t="s">
        <v>91</v>
      </c>
      <c r="D15" s="68" t="s">
        <v>92</v>
      </c>
      <c r="E15" s="16">
        <v>0</v>
      </c>
      <c r="F15" s="17">
        <v>1</v>
      </c>
      <c r="G15" s="18">
        <v>0</v>
      </c>
      <c r="H15" s="117">
        <v>70</v>
      </c>
      <c r="I15" s="19">
        <v>40</v>
      </c>
      <c r="J15" s="91">
        <v>2</v>
      </c>
      <c r="K15" s="17">
        <v>35</v>
      </c>
      <c r="L15" s="18" t="s">
        <v>273</v>
      </c>
      <c r="M15" s="117">
        <v>120</v>
      </c>
      <c r="N15" s="19">
        <f>(M15*J15*40)+(J15*200)</f>
        <v>10000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s="32" customFormat="1" ht="12" customHeight="1" x14ac:dyDescent="0.25">
      <c r="A16" s="1">
        <v>5</v>
      </c>
      <c r="B16" s="71" t="s">
        <v>100</v>
      </c>
      <c r="C16" s="81" t="s">
        <v>91</v>
      </c>
      <c r="D16" s="68" t="s">
        <v>128</v>
      </c>
      <c r="E16" s="16">
        <v>0</v>
      </c>
      <c r="F16" s="17">
        <v>1</v>
      </c>
      <c r="G16" s="18">
        <v>0</v>
      </c>
      <c r="H16" s="117">
        <v>30</v>
      </c>
      <c r="I16" s="19">
        <v>25</v>
      </c>
      <c r="J16" s="91">
        <v>1</v>
      </c>
      <c r="K16" s="17">
        <v>25</v>
      </c>
      <c r="L16" s="18" t="s">
        <v>332</v>
      </c>
      <c r="M16" s="117">
        <v>120</v>
      </c>
      <c r="N16" s="19">
        <f>(M16*J16*40)+(J16*200)</f>
        <v>5000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32" customFormat="1" ht="12" customHeight="1" x14ac:dyDescent="0.25">
      <c r="A17" s="1">
        <v>6</v>
      </c>
      <c r="B17" s="71" t="s">
        <v>102</v>
      </c>
      <c r="C17" s="81" t="s">
        <v>103</v>
      </c>
      <c r="D17" s="68" t="s">
        <v>132</v>
      </c>
      <c r="E17" s="16">
        <v>0</v>
      </c>
      <c r="F17" s="17">
        <v>1</v>
      </c>
      <c r="G17" s="18">
        <v>0</v>
      </c>
      <c r="H17" s="117">
        <v>20</v>
      </c>
      <c r="I17" s="19">
        <v>5</v>
      </c>
      <c r="J17" s="91">
        <v>1</v>
      </c>
      <c r="K17" s="17">
        <v>20</v>
      </c>
      <c r="L17" s="18" t="s">
        <v>279</v>
      </c>
      <c r="M17" s="117">
        <v>60</v>
      </c>
      <c r="N17" s="19">
        <f t="shared" ref="N17:N18" si="0">(M17*J17*40)+(J17*200)</f>
        <v>2600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ht="27" customHeight="1" x14ac:dyDescent="0.25">
      <c r="A18" s="1" t="s">
        <v>357</v>
      </c>
      <c r="B18" s="81" t="s">
        <v>282</v>
      </c>
      <c r="C18" s="81" t="s">
        <v>124</v>
      </c>
      <c r="D18" s="81" t="s">
        <v>283</v>
      </c>
      <c r="E18" s="17">
        <v>1</v>
      </c>
      <c r="F18" s="17">
        <v>1</v>
      </c>
      <c r="G18" s="17">
        <v>0</v>
      </c>
      <c r="H18" s="17">
        <v>15</v>
      </c>
      <c r="I18" s="17">
        <v>6</v>
      </c>
      <c r="J18" s="17">
        <v>1</v>
      </c>
      <c r="K18" s="17">
        <v>15</v>
      </c>
      <c r="L18" s="17" t="s">
        <v>284</v>
      </c>
      <c r="M18" s="17">
        <v>60</v>
      </c>
      <c r="N18" s="17">
        <f t="shared" si="0"/>
        <v>2600</v>
      </c>
    </row>
    <row r="19" spans="1:35" ht="13.15" customHeight="1" x14ac:dyDescent="0.25">
      <c r="A19" s="1">
        <v>9</v>
      </c>
      <c r="B19" s="71" t="s">
        <v>163</v>
      </c>
      <c r="C19" s="81" t="s">
        <v>124</v>
      </c>
      <c r="D19" s="68" t="s">
        <v>164</v>
      </c>
      <c r="E19" s="16">
        <v>1</v>
      </c>
      <c r="F19" s="17">
        <v>0</v>
      </c>
      <c r="G19" s="18">
        <v>0</v>
      </c>
      <c r="H19" s="117">
        <v>20</v>
      </c>
      <c r="I19" s="19">
        <v>10</v>
      </c>
      <c r="J19" s="16">
        <v>1</v>
      </c>
      <c r="K19" s="17">
        <v>20</v>
      </c>
      <c r="L19" s="18" t="s">
        <v>288</v>
      </c>
      <c r="M19" s="117">
        <v>60</v>
      </c>
      <c r="N19" s="19">
        <f>(M19*J19*40)+(J19*200)</f>
        <v>2600</v>
      </c>
    </row>
    <row r="20" spans="1:35" s="32" customFormat="1" ht="12" customHeight="1" x14ac:dyDescent="0.25">
      <c r="A20" s="1">
        <v>10</v>
      </c>
      <c r="B20" s="71" t="s">
        <v>123</v>
      </c>
      <c r="C20" s="81" t="s">
        <v>124</v>
      </c>
      <c r="D20" s="68" t="s">
        <v>162</v>
      </c>
      <c r="E20" s="16">
        <v>1</v>
      </c>
      <c r="F20" s="17">
        <v>0</v>
      </c>
      <c r="G20" s="18">
        <v>0</v>
      </c>
      <c r="H20" s="117">
        <v>20</v>
      </c>
      <c r="I20" s="19">
        <v>6</v>
      </c>
      <c r="J20" s="91">
        <v>1</v>
      </c>
      <c r="K20" s="17">
        <v>20</v>
      </c>
      <c r="L20" s="18" t="s">
        <v>289</v>
      </c>
      <c r="M20" s="117">
        <v>60</v>
      </c>
      <c r="N20" s="19">
        <f>(M20*J20*40)+(J20*200)</f>
        <v>2600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32" customFormat="1" ht="12" customHeight="1" x14ac:dyDescent="0.25">
      <c r="A21" s="1">
        <v>11</v>
      </c>
      <c r="B21" s="71" t="s">
        <v>165</v>
      </c>
      <c r="C21" s="81" t="s">
        <v>281</v>
      </c>
      <c r="D21" s="68" t="s">
        <v>166</v>
      </c>
      <c r="E21" s="16">
        <v>0</v>
      </c>
      <c r="F21" s="17">
        <v>2</v>
      </c>
      <c r="G21" s="18">
        <v>0</v>
      </c>
      <c r="H21" s="117">
        <v>15</v>
      </c>
      <c r="I21" s="19">
        <v>6</v>
      </c>
      <c r="J21" s="91">
        <v>1</v>
      </c>
      <c r="K21" s="17">
        <v>15</v>
      </c>
      <c r="L21" s="18" t="s">
        <v>290</v>
      </c>
      <c r="M21" s="117">
        <v>120</v>
      </c>
      <c r="N21" s="19">
        <f>(M21*J21*40)+(J21*200)</f>
        <v>5000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32" customFormat="1" ht="12" customHeight="1" x14ac:dyDescent="0.25">
      <c r="A22" s="1">
        <v>12</v>
      </c>
      <c r="B22" s="71" t="s">
        <v>95</v>
      </c>
      <c r="C22" s="81" t="s">
        <v>96</v>
      </c>
      <c r="D22" s="68" t="s">
        <v>97</v>
      </c>
      <c r="E22" s="16">
        <v>1</v>
      </c>
      <c r="F22" s="17">
        <v>0</v>
      </c>
      <c r="G22" s="18">
        <v>0</v>
      </c>
      <c r="H22" s="117">
        <v>24</v>
      </c>
      <c r="I22" s="19">
        <v>8</v>
      </c>
      <c r="J22" s="91">
        <v>2</v>
      </c>
      <c r="K22" s="17">
        <v>12</v>
      </c>
      <c r="L22" s="18" t="s">
        <v>198</v>
      </c>
      <c r="M22" s="117">
        <v>60</v>
      </c>
      <c r="N22" s="19">
        <f t="shared" ref="N22:N43" si="1">(M22*J22*40)+(J22*200)</f>
        <v>5200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s="32" customFormat="1" ht="12" customHeight="1" x14ac:dyDescent="0.25">
      <c r="A23" s="1">
        <v>13</v>
      </c>
      <c r="B23" s="71" t="s">
        <v>292</v>
      </c>
      <c r="C23" s="81" t="s">
        <v>88</v>
      </c>
      <c r="D23" s="68" t="s">
        <v>291</v>
      </c>
      <c r="E23" s="16">
        <v>1</v>
      </c>
      <c r="F23" s="17">
        <v>1</v>
      </c>
      <c r="G23" s="18">
        <v>1</v>
      </c>
      <c r="H23" s="117">
        <v>15</v>
      </c>
      <c r="I23" s="19">
        <v>5</v>
      </c>
      <c r="J23" s="91">
        <v>1</v>
      </c>
      <c r="K23" s="17">
        <v>15</v>
      </c>
      <c r="L23" s="121" t="s">
        <v>293</v>
      </c>
      <c r="M23" s="117">
        <v>120</v>
      </c>
      <c r="N23" s="19">
        <f t="shared" si="1"/>
        <v>5000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s="32" customFormat="1" ht="12" customHeight="1" x14ac:dyDescent="0.25">
      <c r="A24" s="1">
        <v>14</v>
      </c>
      <c r="B24" s="71" t="s">
        <v>114</v>
      </c>
      <c r="C24" s="81" t="s">
        <v>115</v>
      </c>
      <c r="D24" s="68" t="s">
        <v>116</v>
      </c>
      <c r="E24" s="16">
        <v>1</v>
      </c>
      <c r="F24" s="17">
        <v>2</v>
      </c>
      <c r="G24" s="18">
        <v>0</v>
      </c>
      <c r="H24" s="117">
        <v>24</v>
      </c>
      <c r="I24" s="19">
        <v>5</v>
      </c>
      <c r="J24" s="91">
        <v>2</v>
      </c>
      <c r="K24" s="17">
        <v>12</v>
      </c>
      <c r="L24" s="18" t="s">
        <v>300</v>
      </c>
      <c r="M24" s="117">
        <v>90</v>
      </c>
      <c r="N24" s="19">
        <f>(M24*J24*40)+(J24*200)</f>
        <v>7600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ht="16.149999999999999" customHeight="1" x14ac:dyDescent="0.25">
      <c r="A25" s="1">
        <v>15</v>
      </c>
      <c r="B25" s="71" t="s">
        <v>167</v>
      </c>
      <c r="C25" s="81" t="s">
        <v>115</v>
      </c>
      <c r="D25" s="68" t="s">
        <v>168</v>
      </c>
      <c r="E25" s="16">
        <v>0</v>
      </c>
      <c r="F25" s="17">
        <v>2</v>
      </c>
      <c r="G25" s="18">
        <v>0</v>
      </c>
      <c r="H25" s="117">
        <v>24</v>
      </c>
      <c r="I25" s="19">
        <v>24</v>
      </c>
      <c r="J25" s="16">
        <v>2</v>
      </c>
      <c r="K25" s="17">
        <v>12</v>
      </c>
      <c r="L25" s="18" t="s">
        <v>301</v>
      </c>
      <c r="M25" s="117">
        <v>60</v>
      </c>
      <c r="N25" s="19">
        <f>(M25*J25*40)+(J25*200)</f>
        <v>5200</v>
      </c>
    </row>
    <row r="26" spans="1:35" s="32" customFormat="1" ht="12" customHeight="1" x14ac:dyDescent="0.25">
      <c r="A26" s="1">
        <v>16</v>
      </c>
      <c r="B26" s="71" t="s">
        <v>125</v>
      </c>
      <c r="C26" s="81" t="s">
        <v>126</v>
      </c>
      <c r="D26" s="68" t="s">
        <v>127</v>
      </c>
      <c r="E26" s="16">
        <v>0</v>
      </c>
      <c r="F26" s="17">
        <v>0</v>
      </c>
      <c r="G26" s="18">
        <v>1</v>
      </c>
      <c r="H26" s="117">
        <v>17</v>
      </c>
      <c r="I26" s="19">
        <v>5</v>
      </c>
      <c r="J26" s="91">
        <v>1</v>
      </c>
      <c r="K26" s="17">
        <v>17</v>
      </c>
      <c r="L26" s="18" t="s">
        <v>306</v>
      </c>
      <c r="M26" s="117">
        <v>60</v>
      </c>
      <c r="N26" s="19">
        <f t="shared" si="1"/>
        <v>2600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s="32" customFormat="1" ht="12" customHeight="1" x14ac:dyDescent="0.25">
      <c r="A27" s="1">
        <v>17</v>
      </c>
      <c r="B27" s="71" t="s">
        <v>104</v>
      </c>
      <c r="C27" s="81" t="s">
        <v>105</v>
      </c>
      <c r="D27" s="68" t="s">
        <v>106</v>
      </c>
      <c r="E27" s="16">
        <v>0</v>
      </c>
      <c r="F27" s="17">
        <v>2</v>
      </c>
      <c r="G27" s="18">
        <v>1</v>
      </c>
      <c r="H27" s="117">
        <v>12</v>
      </c>
      <c r="I27" s="19">
        <v>0</v>
      </c>
      <c r="J27" s="91">
        <v>1</v>
      </c>
      <c r="K27" s="17">
        <v>12</v>
      </c>
      <c r="L27" s="18" t="s">
        <v>198</v>
      </c>
      <c r="M27" s="117">
        <v>60</v>
      </c>
      <c r="N27" s="19">
        <f t="shared" si="1"/>
        <v>2600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s="32" customFormat="1" ht="12" customHeight="1" x14ac:dyDescent="0.25">
      <c r="A28" s="1">
        <v>18</v>
      </c>
      <c r="B28" s="71" t="s">
        <v>107</v>
      </c>
      <c r="C28" s="81" t="s">
        <v>108</v>
      </c>
      <c r="D28" s="68" t="s">
        <v>109</v>
      </c>
      <c r="E28" s="16">
        <v>0</v>
      </c>
      <c r="F28" s="17">
        <v>1</v>
      </c>
      <c r="G28" s="18">
        <v>0</v>
      </c>
      <c r="H28" s="117">
        <v>35</v>
      </c>
      <c r="I28" s="19">
        <v>12</v>
      </c>
      <c r="J28" s="91">
        <v>1</v>
      </c>
      <c r="K28" s="17">
        <v>35</v>
      </c>
      <c r="L28" s="18" t="s">
        <v>307</v>
      </c>
      <c r="M28" s="117">
        <v>60</v>
      </c>
      <c r="N28" s="19">
        <f t="shared" si="1"/>
        <v>2600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1:35" ht="16.149999999999999" customHeight="1" x14ac:dyDescent="0.25">
      <c r="A29" s="1">
        <v>19</v>
      </c>
      <c r="B29" s="71" t="s">
        <v>296</v>
      </c>
      <c r="C29" s="81" t="s">
        <v>108</v>
      </c>
      <c r="D29" s="68" t="s">
        <v>297</v>
      </c>
      <c r="E29" s="16">
        <v>1</v>
      </c>
      <c r="F29" s="17">
        <v>0</v>
      </c>
      <c r="G29" s="18">
        <v>0</v>
      </c>
      <c r="H29" s="117">
        <v>13</v>
      </c>
      <c r="I29" s="19">
        <v>5</v>
      </c>
      <c r="J29" s="16">
        <v>1</v>
      </c>
      <c r="K29" s="17">
        <v>13</v>
      </c>
      <c r="L29" s="18" t="s">
        <v>198</v>
      </c>
      <c r="M29" s="117">
        <v>60</v>
      </c>
      <c r="N29" s="19">
        <f>(M29*J29*40)+(J29*200)</f>
        <v>2600</v>
      </c>
    </row>
    <row r="30" spans="1:35" ht="24.75" x14ac:dyDescent="0.25">
      <c r="A30" s="1">
        <v>20</v>
      </c>
      <c r="B30" s="71" t="s">
        <v>169</v>
      </c>
      <c r="C30" s="81" t="s">
        <v>108</v>
      </c>
      <c r="D30" s="68" t="s">
        <v>298</v>
      </c>
      <c r="E30" s="16">
        <v>1</v>
      </c>
      <c r="F30" s="17">
        <v>0</v>
      </c>
      <c r="G30" s="18">
        <v>0</v>
      </c>
      <c r="H30" s="117">
        <v>13</v>
      </c>
      <c r="I30" s="19">
        <v>5</v>
      </c>
      <c r="J30" s="16">
        <v>1</v>
      </c>
      <c r="K30" s="17">
        <v>13</v>
      </c>
      <c r="L30" s="18" t="s">
        <v>198</v>
      </c>
      <c r="M30" s="117">
        <v>60</v>
      </c>
      <c r="N30" s="19">
        <f>(M30*J30*40)+(J30*200)</f>
        <v>2600</v>
      </c>
    </row>
    <row r="31" spans="1:35" s="32" customFormat="1" ht="12" customHeight="1" x14ac:dyDescent="0.25">
      <c r="A31" s="1">
        <v>21</v>
      </c>
      <c r="B31" s="71" t="s">
        <v>171</v>
      </c>
      <c r="C31" s="81" t="s">
        <v>119</v>
      </c>
      <c r="D31" s="68" t="s">
        <v>170</v>
      </c>
      <c r="E31" s="16">
        <v>0</v>
      </c>
      <c r="F31" s="17">
        <v>0</v>
      </c>
      <c r="G31" s="18">
        <v>1</v>
      </c>
      <c r="H31" s="117">
        <v>15</v>
      </c>
      <c r="I31" s="19">
        <v>1</v>
      </c>
      <c r="J31" s="91">
        <v>1</v>
      </c>
      <c r="K31" s="17">
        <v>15</v>
      </c>
      <c r="L31" s="18" t="s">
        <v>310</v>
      </c>
      <c r="M31" s="117">
        <v>60</v>
      </c>
      <c r="N31" s="19">
        <f t="shared" si="1"/>
        <v>2600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s="32" customFormat="1" ht="12" customHeight="1" x14ac:dyDescent="0.25">
      <c r="A32" s="1">
        <v>22</v>
      </c>
      <c r="B32" s="71" t="s">
        <v>112</v>
      </c>
      <c r="C32" s="81" t="s">
        <v>94</v>
      </c>
      <c r="D32" s="68" t="s">
        <v>113</v>
      </c>
      <c r="E32" s="16">
        <v>0</v>
      </c>
      <c r="F32" s="17">
        <v>1</v>
      </c>
      <c r="G32" s="18">
        <v>0</v>
      </c>
      <c r="H32" s="117">
        <v>12</v>
      </c>
      <c r="I32" s="19">
        <v>10</v>
      </c>
      <c r="J32" s="91">
        <v>1</v>
      </c>
      <c r="K32" s="17">
        <v>12</v>
      </c>
      <c r="L32" s="18" t="s">
        <v>311</v>
      </c>
      <c r="M32" s="117">
        <v>120</v>
      </c>
      <c r="N32" s="19">
        <f>(M32*J32*40)+(J32*200)</f>
        <v>5000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ht="13.9" customHeight="1" x14ac:dyDescent="0.25">
      <c r="A33" s="1">
        <v>23</v>
      </c>
      <c r="B33" s="71" t="s">
        <v>175</v>
      </c>
      <c r="C33" s="81" t="s">
        <v>94</v>
      </c>
      <c r="D33" s="68" t="s">
        <v>174</v>
      </c>
      <c r="E33" s="16">
        <v>0</v>
      </c>
      <c r="F33" s="17">
        <v>2</v>
      </c>
      <c r="G33" s="18">
        <v>0</v>
      </c>
      <c r="H33" s="117">
        <v>12</v>
      </c>
      <c r="I33" s="19">
        <v>10</v>
      </c>
      <c r="J33" s="16">
        <v>1</v>
      </c>
      <c r="K33" s="17">
        <v>12</v>
      </c>
      <c r="L33" s="18" t="s">
        <v>312</v>
      </c>
      <c r="M33" s="117">
        <v>60</v>
      </c>
      <c r="N33" s="19">
        <f>(M33*J33*40)+(J33*200)</f>
        <v>2600</v>
      </c>
    </row>
    <row r="34" spans="1:35" x14ac:dyDescent="0.25">
      <c r="A34" s="1">
        <v>24</v>
      </c>
      <c r="B34" s="63" t="s">
        <v>177</v>
      </c>
      <c r="C34" s="63" t="s">
        <v>94</v>
      </c>
      <c r="D34" s="81" t="s">
        <v>176</v>
      </c>
      <c r="E34" s="17">
        <v>0</v>
      </c>
      <c r="F34" s="17">
        <v>1</v>
      </c>
      <c r="G34" s="17">
        <v>0</v>
      </c>
      <c r="H34" s="17">
        <v>20</v>
      </c>
      <c r="I34" s="17">
        <v>10</v>
      </c>
      <c r="J34" s="17">
        <v>1</v>
      </c>
      <c r="K34" s="17">
        <v>20</v>
      </c>
      <c r="L34" s="1" t="s">
        <v>198</v>
      </c>
      <c r="M34" s="1">
        <v>60</v>
      </c>
      <c r="N34" s="19">
        <f>(M34*J34*40)+(J34*200)</f>
        <v>2600</v>
      </c>
    </row>
    <row r="35" spans="1:35" s="32" customFormat="1" ht="12" customHeight="1" x14ac:dyDescent="0.25">
      <c r="A35" s="1">
        <v>25</v>
      </c>
      <c r="B35" s="71" t="s">
        <v>173</v>
      </c>
      <c r="C35" s="81" t="s">
        <v>94</v>
      </c>
      <c r="D35" s="68" t="s">
        <v>172</v>
      </c>
      <c r="E35" s="16">
        <v>1</v>
      </c>
      <c r="F35" s="17">
        <v>0</v>
      </c>
      <c r="G35" s="18">
        <v>0</v>
      </c>
      <c r="H35" s="117">
        <v>15</v>
      </c>
      <c r="I35" s="19">
        <v>10</v>
      </c>
      <c r="J35" s="91">
        <v>1</v>
      </c>
      <c r="K35" s="17">
        <v>15</v>
      </c>
      <c r="L35" s="124" t="s">
        <v>311</v>
      </c>
      <c r="M35" s="117">
        <v>120</v>
      </c>
      <c r="N35" s="19">
        <f t="shared" si="1"/>
        <v>5000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s="32" customFormat="1" ht="12" customHeight="1" x14ac:dyDescent="0.25">
      <c r="A36" s="1">
        <v>26</v>
      </c>
      <c r="B36" s="71" t="s">
        <v>120</v>
      </c>
      <c r="C36" s="81" t="s">
        <v>94</v>
      </c>
      <c r="D36" s="68" t="s">
        <v>121</v>
      </c>
      <c r="E36" s="16">
        <v>0</v>
      </c>
      <c r="F36" s="17">
        <v>1</v>
      </c>
      <c r="G36" s="18">
        <v>0</v>
      </c>
      <c r="H36" s="117">
        <v>12</v>
      </c>
      <c r="I36" s="19">
        <v>5</v>
      </c>
      <c r="J36" s="91">
        <v>1</v>
      </c>
      <c r="K36" s="17">
        <v>12</v>
      </c>
      <c r="L36" s="18" t="s">
        <v>313</v>
      </c>
      <c r="M36" s="117">
        <v>120</v>
      </c>
      <c r="N36" s="19">
        <f t="shared" si="1"/>
        <v>5000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s="32" customFormat="1" ht="12" customHeight="1" x14ac:dyDescent="0.25">
      <c r="A37" s="1">
        <v>27</v>
      </c>
      <c r="B37" s="71" t="s">
        <v>110</v>
      </c>
      <c r="C37" s="81" t="s">
        <v>99</v>
      </c>
      <c r="D37" s="68" t="s">
        <v>111</v>
      </c>
      <c r="E37" s="16">
        <v>0</v>
      </c>
      <c r="F37" s="17">
        <v>2</v>
      </c>
      <c r="G37" s="18">
        <v>0</v>
      </c>
      <c r="H37" s="117">
        <v>45</v>
      </c>
      <c r="I37" s="19">
        <v>24</v>
      </c>
      <c r="J37" s="91">
        <v>2</v>
      </c>
      <c r="K37" s="17">
        <v>22</v>
      </c>
      <c r="L37" s="18" t="s">
        <v>314</v>
      </c>
      <c r="M37" s="117">
        <v>120</v>
      </c>
      <c r="N37" s="19">
        <f>(M37*J37*40)+(J37*200)</f>
        <v>10000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14.45" customHeight="1" x14ac:dyDescent="0.25">
      <c r="A38" s="1">
        <v>28</v>
      </c>
      <c r="B38" s="81" t="s">
        <v>181</v>
      </c>
      <c r="C38" s="81" t="s">
        <v>99</v>
      </c>
      <c r="D38" s="75" t="s">
        <v>185</v>
      </c>
      <c r="E38" s="20">
        <v>2</v>
      </c>
      <c r="F38" s="21">
        <v>0</v>
      </c>
      <c r="G38" s="22">
        <v>0</v>
      </c>
      <c r="H38" s="23">
        <v>24</v>
      </c>
      <c r="I38" s="24">
        <v>5</v>
      </c>
      <c r="J38" s="20">
        <v>2</v>
      </c>
      <c r="K38" s="21">
        <v>12</v>
      </c>
      <c r="L38" s="22" t="s">
        <v>315</v>
      </c>
      <c r="M38" s="23">
        <v>60</v>
      </c>
      <c r="N38" s="19">
        <f t="shared" ref="N38" si="2">(M38*J38*40)+(J38*200)</f>
        <v>5200</v>
      </c>
    </row>
    <row r="39" spans="1:35" s="32" customFormat="1" ht="12" customHeight="1" x14ac:dyDescent="0.25">
      <c r="A39" s="1">
        <v>29</v>
      </c>
      <c r="B39" s="71" t="s">
        <v>93</v>
      </c>
      <c r="C39" s="81" t="s">
        <v>89</v>
      </c>
      <c r="D39" s="68" t="s">
        <v>182</v>
      </c>
      <c r="E39" s="16">
        <v>3</v>
      </c>
      <c r="F39" s="17">
        <v>0</v>
      </c>
      <c r="G39" s="18">
        <v>0</v>
      </c>
      <c r="H39" s="117">
        <v>17</v>
      </c>
      <c r="I39" s="19">
        <v>5</v>
      </c>
      <c r="J39" s="91">
        <v>1</v>
      </c>
      <c r="K39" s="17">
        <v>17</v>
      </c>
      <c r="L39" s="18" t="s">
        <v>316</v>
      </c>
      <c r="M39" s="117">
        <v>120</v>
      </c>
      <c r="N39" s="19">
        <f>(M39*J39*40)+(J39*200)</f>
        <v>5000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s="32" customFormat="1" ht="12" customHeight="1" x14ac:dyDescent="0.25">
      <c r="A40" s="1">
        <v>30</v>
      </c>
      <c r="B40" s="71" t="s">
        <v>184</v>
      </c>
      <c r="C40" s="81" t="s">
        <v>99</v>
      </c>
      <c r="D40" s="68" t="s">
        <v>183</v>
      </c>
      <c r="E40" s="16">
        <v>2</v>
      </c>
      <c r="F40" s="17">
        <v>0</v>
      </c>
      <c r="G40" s="18">
        <v>0</v>
      </c>
      <c r="H40" s="117">
        <v>15</v>
      </c>
      <c r="I40" s="19">
        <v>2</v>
      </c>
      <c r="J40" s="91">
        <v>1</v>
      </c>
      <c r="K40" s="17">
        <v>15</v>
      </c>
      <c r="L40" s="18" t="s">
        <v>317</v>
      </c>
      <c r="M40" s="117">
        <v>120</v>
      </c>
      <c r="N40" s="19">
        <f>(M40*J40*40)+(J40*200)</f>
        <v>5000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s="32" customFormat="1" ht="12" customHeight="1" x14ac:dyDescent="0.25">
      <c r="A41" s="1">
        <v>31</v>
      </c>
      <c r="B41" s="71" t="s">
        <v>180</v>
      </c>
      <c r="C41" s="81" t="s">
        <v>89</v>
      </c>
      <c r="D41" s="68" t="s">
        <v>179</v>
      </c>
      <c r="E41" s="16">
        <v>4</v>
      </c>
      <c r="F41" s="17">
        <v>0</v>
      </c>
      <c r="G41" s="18">
        <v>0</v>
      </c>
      <c r="H41" s="117">
        <v>25</v>
      </c>
      <c r="I41" s="19">
        <v>20</v>
      </c>
      <c r="J41" s="91">
        <v>2</v>
      </c>
      <c r="K41" s="17">
        <v>12</v>
      </c>
      <c r="L41" s="18" t="s">
        <v>318</v>
      </c>
      <c r="M41" s="117">
        <v>90</v>
      </c>
      <c r="N41" s="19">
        <f t="shared" si="1"/>
        <v>7600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s="32" customFormat="1" ht="12" customHeight="1" x14ac:dyDescent="0.25">
      <c r="A42" s="1">
        <v>32</v>
      </c>
      <c r="B42" s="71" t="s">
        <v>98</v>
      </c>
      <c r="C42" s="81" t="s">
        <v>99</v>
      </c>
      <c r="D42" s="68" t="s">
        <v>131</v>
      </c>
      <c r="E42" s="16">
        <v>0</v>
      </c>
      <c r="F42" s="17">
        <v>2</v>
      </c>
      <c r="G42" s="18">
        <v>0</v>
      </c>
      <c r="H42" s="117">
        <v>20</v>
      </c>
      <c r="I42" s="19">
        <v>5</v>
      </c>
      <c r="J42" s="91">
        <v>1</v>
      </c>
      <c r="K42" s="17">
        <v>20</v>
      </c>
      <c r="L42" s="18" t="s">
        <v>319</v>
      </c>
      <c r="M42" s="117">
        <v>60</v>
      </c>
      <c r="N42" s="19">
        <f t="shared" si="1"/>
        <v>2600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s="32" customFormat="1" ht="24.75" customHeight="1" x14ac:dyDescent="0.25">
      <c r="A43" s="1">
        <v>33</v>
      </c>
      <c r="B43" s="71" t="s">
        <v>178</v>
      </c>
      <c r="C43" s="81" t="s">
        <v>99</v>
      </c>
      <c r="D43" s="68" t="s">
        <v>321</v>
      </c>
      <c r="E43" s="16">
        <v>4</v>
      </c>
      <c r="F43" s="17">
        <v>0</v>
      </c>
      <c r="G43" s="18">
        <v>0</v>
      </c>
      <c r="H43" s="117">
        <v>16</v>
      </c>
      <c r="I43" s="19">
        <v>4</v>
      </c>
      <c r="J43" s="91">
        <v>1</v>
      </c>
      <c r="K43" s="17">
        <v>16</v>
      </c>
      <c r="L43" s="18" t="s">
        <v>325</v>
      </c>
      <c r="M43" s="117">
        <v>60</v>
      </c>
      <c r="N43" s="19">
        <f t="shared" si="1"/>
        <v>2600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s="32" customFormat="1" ht="12" customHeight="1" x14ac:dyDescent="0.25">
      <c r="A44" s="1"/>
      <c r="B44" s="71"/>
      <c r="C44" s="81"/>
      <c r="D44" s="69"/>
      <c r="E44" s="16"/>
      <c r="F44" s="17"/>
      <c r="G44" s="18"/>
      <c r="H44" s="117"/>
      <c r="I44" s="19"/>
      <c r="J44" s="91"/>
      <c r="K44" s="17"/>
      <c r="L44" s="18"/>
      <c r="M44" s="117"/>
      <c r="N44" s="19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x14ac:dyDescent="0.25">
      <c r="B45" s="72"/>
      <c r="C45" s="82"/>
      <c r="D45" s="69"/>
      <c r="E45" s="7"/>
      <c r="F45" s="8"/>
      <c r="G45" s="10"/>
      <c r="H45" s="11"/>
      <c r="I45" s="12"/>
      <c r="J45" s="13"/>
      <c r="K45" s="8"/>
      <c r="L45" s="10"/>
      <c r="M45" s="11"/>
      <c r="N45" s="1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25">
      <c r="A46" s="1" t="s">
        <v>18</v>
      </c>
      <c r="B46" s="73" t="s">
        <v>356</v>
      </c>
      <c r="C46" s="156" t="s">
        <v>19</v>
      </c>
      <c r="D46" s="145"/>
      <c r="E46" s="7"/>
      <c r="F46" s="8"/>
      <c r="G46" s="10"/>
      <c r="H46" s="11"/>
      <c r="I46" s="12"/>
      <c r="J46" s="13">
        <f>SUM(J12:J45)</f>
        <v>40</v>
      </c>
      <c r="K46" s="8"/>
      <c r="L46" s="10"/>
      <c r="M46" s="11"/>
      <c r="N46" s="12">
        <f>SUM(N13:N45)</f>
        <v>139800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2.75" customHeight="1" x14ac:dyDescent="0.25">
      <c r="B47" s="73"/>
      <c r="C47" s="144" t="s">
        <v>20</v>
      </c>
      <c r="D47" s="145"/>
      <c r="E47" s="13"/>
      <c r="F47" s="8"/>
      <c r="G47" s="9"/>
      <c r="H47" s="14"/>
      <c r="I47" s="12"/>
      <c r="J47" s="13"/>
      <c r="K47" s="8"/>
      <c r="L47" s="9"/>
      <c r="M47" s="12"/>
      <c r="N47" s="1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12.75" customHeight="1" x14ac:dyDescent="0.25">
      <c r="B48" s="178" t="s">
        <v>21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14" x14ac:dyDescent="0.25">
      <c r="A49" s="1">
        <v>1</v>
      </c>
      <c r="B49" s="81" t="s">
        <v>277</v>
      </c>
      <c r="C49" s="81" t="s">
        <v>91</v>
      </c>
      <c r="D49" s="81" t="s">
        <v>276</v>
      </c>
      <c r="E49" s="17">
        <v>0</v>
      </c>
      <c r="F49" s="17">
        <v>2</v>
      </c>
      <c r="G49" s="17">
        <v>0</v>
      </c>
      <c r="H49" s="17">
        <v>18</v>
      </c>
      <c r="I49" s="17">
        <v>14</v>
      </c>
      <c r="J49" s="17">
        <v>1</v>
      </c>
      <c r="K49" s="17">
        <v>18</v>
      </c>
      <c r="L49" s="17" t="s">
        <v>198</v>
      </c>
      <c r="M49" s="17">
        <v>120</v>
      </c>
      <c r="N49" s="19">
        <f t="shared" ref="N49:N56" si="3">(M49*J49*40)+(J49*200)</f>
        <v>5000</v>
      </c>
    </row>
    <row r="50" spans="1:14" x14ac:dyDescent="0.25">
      <c r="A50" s="1">
        <v>2</v>
      </c>
      <c r="B50" s="81" t="s">
        <v>285</v>
      </c>
      <c r="C50" s="81" t="s">
        <v>124</v>
      </c>
      <c r="D50" s="81" t="s">
        <v>280</v>
      </c>
      <c r="E50" s="17">
        <v>0</v>
      </c>
      <c r="F50" s="17">
        <v>5</v>
      </c>
      <c r="G50" s="17">
        <v>0</v>
      </c>
      <c r="H50" s="17">
        <v>15</v>
      </c>
      <c r="I50" s="17">
        <v>7</v>
      </c>
      <c r="J50" s="17">
        <v>1</v>
      </c>
      <c r="K50" s="17">
        <v>15</v>
      </c>
      <c r="L50" s="17" t="s">
        <v>198</v>
      </c>
      <c r="M50" s="17">
        <v>60</v>
      </c>
      <c r="N50" s="19">
        <f t="shared" si="3"/>
        <v>2600</v>
      </c>
    </row>
    <row r="51" spans="1:14" ht="25.5" x14ac:dyDescent="0.25">
      <c r="A51" s="1">
        <v>3</v>
      </c>
      <c r="B51" s="81" t="s">
        <v>286</v>
      </c>
      <c r="C51" s="81" t="s">
        <v>124</v>
      </c>
      <c r="D51" s="81" t="s">
        <v>323</v>
      </c>
      <c r="E51" s="17">
        <v>2</v>
      </c>
      <c r="F51" s="17">
        <v>0</v>
      </c>
      <c r="G51" s="17">
        <v>0</v>
      </c>
      <c r="H51" s="17">
        <v>25</v>
      </c>
      <c r="I51" s="17">
        <v>10</v>
      </c>
      <c r="J51" s="17">
        <v>2</v>
      </c>
      <c r="K51" s="17">
        <v>12</v>
      </c>
      <c r="L51" s="17" t="s">
        <v>287</v>
      </c>
      <c r="M51" s="17">
        <v>60</v>
      </c>
      <c r="N51" s="19">
        <f t="shared" si="3"/>
        <v>5200</v>
      </c>
    </row>
    <row r="52" spans="1:14" x14ac:dyDescent="0.25">
      <c r="A52" s="1">
        <v>4</v>
      </c>
      <c r="B52" s="81" t="s">
        <v>302</v>
      </c>
      <c r="C52" s="81" t="s">
        <v>294</v>
      </c>
      <c r="D52" s="81" t="s">
        <v>303</v>
      </c>
      <c r="E52" s="17">
        <v>0</v>
      </c>
      <c r="F52" s="17">
        <v>2</v>
      </c>
      <c r="G52" s="17">
        <v>0</v>
      </c>
      <c r="H52" s="17">
        <v>12</v>
      </c>
      <c r="I52" s="17">
        <v>3</v>
      </c>
      <c r="J52" s="17">
        <v>1</v>
      </c>
      <c r="K52" s="17">
        <v>12</v>
      </c>
      <c r="L52" s="17" t="s">
        <v>198</v>
      </c>
      <c r="M52" s="17">
        <v>120</v>
      </c>
      <c r="N52" s="19">
        <f t="shared" si="3"/>
        <v>5000</v>
      </c>
    </row>
    <row r="53" spans="1:14" ht="25.5" x14ac:dyDescent="0.25">
      <c r="A53" s="1">
        <v>5</v>
      </c>
      <c r="B53" s="81" t="s">
        <v>304</v>
      </c>
      <c r="C53" s="81" t="s">
        <v>295</v>
      </c>
      <c r="D53" s="81" t="s">
        <v>305</v>
      </c>
      <c r="E53" s="17">
        <v>1</v>
      </c>
      <c r="F53" s="17">
        <v>1</v>
      </c>
      <c r="G53" s="17">
        <v>0</v>
      </c>
      <c r="H53" s="17">
        <v>15</v>
      </c>
      <c r="I53" s="17">
        <v>5</v>
      </c>
      <c r="J53" s="17">
        <v>1</v>
      </c>
      <c r="K53" s="17">
        <v>15</v>
      </c>
      <c r="L53" s="17" t="s">
        <v>198</v>
      </c>
      <c r="M53" s="17">
        <v>120</v>
      </c>
      <c r="N53" s="19">
        <f t="shared" si="3"/>
        <v>5000</v>
      </c>
    </row>
    <row r="54" spans="1:14" ht="24.75" x14ac:dyDescent="0.25">
      <c r="A54" s="1">
        <v>6</v>
      </c>
      <c r="B54" s="81" t="s">
        <v>308</v>
      </c>
      <c r="C54" s="81" t="s">
        <v>299</v>
      </c>
      <c r="D54" s="81" t="s">
        <v>309</v>
      </c>
      <c r="E54" s="17">
        <v>1</v>
      </c>
      <c r="F54" s="17">
        <v>0</v>
      </c>
      <c r="G54" s="17">
        <v>0</v>
      </c>
      <c r="H54" s="17">
        <v>15</v>
      </c>
      <c r="I54" s="17">
        <v>5</v>
      </c>
      <c r="J54" s="17">
        <v>1</v>
      </c>
      <c r="K54" s="17">
        <v>15</v>
      </c>
      <c r="L54" s="17" t="s">
        <v>198</v>
      </c>
      <c r="M54" s="17">
        <v>60</v>
      </c>
      <c r="N54" s="19">
        <f t="shared" si="3"/>
        <v>2600</v>
      </c>
    </row>
    <row r="55" spans="1:14" ht="27.75" customHeight="1" x14ac:dyDescent="0.25">
      <c r="A55" s="1">
        <v>7</v>
      </c>
      <c r="B55" s="81" t="s">
        <v>324</v>
      </c>
      <c r="C55" s="81" t="s">
        <v>89</v>
      </c>
      <c r="D55" s="81" t="s">
        <v>322</v>
      </c>
      <c r="E55" s="17">
        <v>4</v>
      </c>
      <c r="F55" s="17">
        <v>0</v>
      </c>
      <c r="G55" s="17">
        <v>0</v>
      </c>
      <c r="H55" s="17">
        <v>24</v>
      </c>
      <c r="I55" s="17">
        <v>8</v>
      </c>
      <c r="J55" s="17">
        <v>2</v>
      </c>
      <c r="K55" s="17">
        <v>12</v>
      </c>
      <c r="L55" s="17" t="s">
        <v>320</v>
      </c>
      <c r="M55" s="17">
        <v>60</v>
      </c>
      <c r="N55" s="19">
        <f t="shared" si="3"/>
        <v>5200</v>
      </c>
    </row>
    <row r="56" spans="1:14" ht="27.75" customHeight="1" x14ac:dyDescent="0.25">
      <c r="A56" s="1">
        <v>8</v>
      </c>
      <c r="B56" s="81" t="s">
        <v>361</v>
      </c>
      <c r="C56" s="81" t="s">
        <v>89</v>
      </c>
      <c r="D56" s="81" t="s">
        <v>360</v>
      </c>
      <c r="E56" s="17">
        <v>4</v>
      </c>
      <c r="F56" s="17">
        <v>0</v>
      </c>
      <c r="G56" s="17">
        <v>0</v>
      </c>
      <c r="H56" s="17">
        <v>12</v>
      </c>
      <c r="I56" s="17">
        <v>4</v>
      </c>
      <c r="J56" s="17">
        <v>1</v>
      </c>
      <c r="K56" s="17">
        <v>12</v>
      </c>
      <c r="L56" s="17" t="s">
        <v>198</v>
      </c>
      <c r="M56" s="17">
        <v>60</v>
      </c>
      <c r="N56" s="19">
        <f t="shared" si="3"/>
        <v>2600</v>
      </c>
    </row>
    <row r="57" spans="1:14" ht="13.5" customHeight="1" x14ac:dyDescent="0.25">
      <c r="B57" s="75"/>
      <c r="C57" s="75"/>
      <c r="D57" s="75"/>
      <c r="E57" s="66"/>
      <c r="F57" s="21"/>
      <c r="G57" s="125"/>
      <c r="H57" s="23"/>
      <c r="I57" s="23"/>
      <c r="J57" s="192">
        <f>SUM(J49:J56)</f>
        <v>10</v>
      </c>
      <c r="K57" s="21"/>
      <c r="L57" s="125"/>
      <c r="M57" s="23"/>
      <c r="N57" s="23"/>
    </row>
    <row r="58" spans="1:14" x14ac:dyDescent="0.25">
      <c r="A58" s="1" t="s">
        <v>18</v>
      </c>
      <c r="B58" s="73" t="s">
        <v>362</v>
      </c>
      <c r="C58" s="146" t="s">
        <v>19</v>
      </c>
      <c r="D58" s="145"/>
      <c r="E58" s="20"/>
      <c r="F58" s="21"/>
      <c r="G58" s="22"/>
      <c r="H58" s="23"/>
      <c r="I58" s="24"/>
      <c r="J58" s="20"/>
      <c r="K58" s="21"/>
      <c r="L58" s="22"/>
      <c r="M58" s="23"/>
      <c r="N58" s="83">
        <f>SUM(N19:N43)</f>
        <v>107000</v>
      </c>
    </row>
    <row r="59" spans="1:14" ht="12.75" customHeight="1" x14ac:dyDescent="0.25">
      <c r="B59" s="74"/>
      <c r="C59" s="144" t="s">
        <v>20</v>
      </c>
      <c r="D59" s="145"/>
      <c r="E59" s="20"/>
      <c r="F59" s="21"/>
      <c r="G59" s="22"/>
      <c r="H59" s="23"/>
      <c r="I59" s="24"/>
      <c r="J59" s="20"/>
      <c r="K59" s="21"/>
      <c r="L59" s="22"/>
      <c r="M59" s="23"/>
      <c r="N59" s="24"/>
    </row>
    <row r="60" spans="1:14" ht="13.5" customHeight="1" thickBot="1" x14ac:dyDescent="0.3">
      <c r="B60" s="139" t="s">
        <v>22</v>
      </c>
      <c r="C60" s="140"/>
      <c r="D60" s="141"/>
      <c r="E60" s="26"/>
      <c r="F60" s="27"/>
      <c r="G60" s="28"/>
      <c r="H60" s="29"/>
      <c r="I60" s="30"/>
      <c r="J60" s="26"/>
      <c r="K60" s="27"/>
      <c r="L60" s="28"/>
      <c r="M60" s="29"/>
      <c r="N60" s="84">
        <f>SUM(N46+N58)</f>
        <v>246800</v>
      </c>
    </row>
    <row r="61" spans="1:14" ht="12.75" customHeight="1" x14ac:dyDescent="0.25">
      <c r="B61" s="142" t="s">
        <v>23</v>
      </c>
      <c r="C61" s="142"/>
      <c r="D61" s="142"/>
      <c r="E61" s="142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2.75" customHeight="1" x14ac:dyDescent="0.25">
      <c r="B62" s="143" t="s">
        <v>24</v>
      </c>
      <c r="C62" s="143"/>
      <c r="D62" s="143"/>
      <c r="E62" s="143"/>
      <c r="F62" s="143"/>
      <c r="G62" s="31"/>
      <c r="H62" s="31"/>
      <c r="I62" s="31"/>
      <c r="J62" s="31"/>
      <c r="K62" s="31"/>
      <c r="L62" s="31"/>
      <c r="M62" s="31"/>
      <c r="N62" s="31"/>
    </row>
    <row r="63" spans="1:14" x14ac:dyDescent="0.2">
      <c r="C63" s="70"/>
      <c r="D63" s="70"/>
    </row>
    <row r="64" spans="1:14" x14ac:dyDescent="0.2">
      <c r="C64" s="70"/>
      <c r="D64" s="70"/>
      <c r="E64" s="123"/>
    </row>
    <row r="65" spans="3:5" x14ac:dyDescent="0.2">
      <c r="C65" s="70"/>
      <c r="D65" s="70"/>
      <c r="E65" s="123"/>
    </row>
    <row r="66" spans="3:5" x14ac:dyDescent="0.2">
      <c r="C66" s="70"/>
      <c r="D66" s="70"/>
      <c r="E66" s="123"/>
    </row>
    <row r="67" spans="3:5" x14ac:dyDescent="0.2">
      <c r="C67" s="70"/>
      <c r="D67" s="70"/>
      <c r="E67" s="123"/>
    </row>
    <row r="68" spans="3:5" x14ac:dyDescent="0.2">
      <c r="C68" s="70"/>
      <c r="D68" s="70"/>
    </row>
    <row r="69" spans="3:5" x14ac:dyDescent="0.2">
      <c r="C69" s="70"/>
      <c r="D69" s="70"/>
    </row>
    <row r="70" spans="3:5" x14ac:dyDescent="0.2">
      <c r="C70" s="70"/>
      <c r="D70" s="70"/>
    </row>
  </sheetData>
  <sortState ref="B12:D35">
    <sortCondition ref="C12:C35"/>
    <sortCondition ref="B12:B35"/>
  </sortState>
  <mergeCells count="24">
    <mergeCell ref="B60:D60"/>
    <mergeCell ref="B61:E61"/>
    <mergeCell ref="B62:F62"/>
    <mergeCell ref="J9:L9"/>
    <mergeCell ref="M9:M10"/>
    <mergeCell ref="B48:N48"/>
    <mergeCell ref="C58:D58"/>
    <mergeCell ref="C59:D59"/>
    <mergeCell ref="N9:N10"/>
    <mergeCell ref="B11:N11"/>
    <mergeCell ref="C46:D46"/>
    <mergeCell ref="C47:D47"/>
    <mergeCell ref="B9:B10"/>
    <mergeCell ref="C9:C10"/>
    <mergeCell ref="D9:D10"/>
    <mergeCell ref="E9:G9"/>
    <mergeCell ref="H9:H10"/>
    <mergeCell ref="I9:I10"/>
    <mergeCell ref="B7:D7"/>
    <mergeCell ref="B1:N1"/>
    <mergeCell ref="B2:N2"/>
    <mergeCell ref="B3:N3"/>
    <mergeCell ref="B4:N4"/>
    <mergeCell ref="B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I49"/>
  <sheetViews>
    <sheetView topLeftCell="A25" zoomScaleNormal="100" workbookViewId="0">
      <selection activeCell="J42" sqref="J42"/>
    </sheetView>
  </sheetViews>
  <sheetFormatPr baseColWidth="10" defaultRowHeight="12.75" x14ac:dyDescent="0.25"/>
  <cols>
    <col min="1" max="1" width="5" style="1" customWidth="1"/>
    <col min="2" max="2" width="16" style="63" customWidth="1"/>
    <col min="3" max="3" width="20.28515625" style="32" customWidth="1"/>
    <col min="4" max="4" width="33.28515625" style="63" customWidth="1"/>
    <col min="5" max="5" width="12.28515625" style="1" customWidth="1"/>
    <col min="6" max="6" width="11.28515625" style="1" customWidth="1"/>
    <col min="7" max="7" width="13" style="1" customWidth="1"/>
    <col min="8" max="8" width="13.5703125" style="1" customWidth="1"/>
    <col min="9" max="9" width="16" style="1" customWidth="1"/>
    <col min="10" max="10" width="12.5703125" style="1" customWidth="1"/>
    <col min="11" max="11" width="12.140625" style="1" customWidth="1"/>
    <col min="12" max="12" width="14.7109375" style="1" customWidth="1"/>
    <col min="13" max="13" width="16" style="1" customWidth="1"/>
    <col min="14" max="14" width="21.5703125" style="1" customWidth="1"/>
    <col min="15" max="256" width="11.42578125" style="1"/>
    <col min="257" max="257" width="5" style="1" customWidth="1"/>
    <col min="258" max="259" width="16" style="1" customWidth="1"/>
    <col min="260" max="260" width="18.5703125" style="1" customWidth="1"/>
    <col min="261" max="261" width="12.28515625" style="1" customWidth="1"/>
    <col min="262" max="262" width="11.28515625" style="1" customWidth="1"/>
    <col min="263" max="263" width="13" style="1" customWidth="1"/>
    <col min="264" max="265" width="13.5703125" style="1" customWidth="1"/>
    <col min="266" max="266" width="12.5703125" style="1" customWidth="1"/>
    <col min="267" max="267" width="12.140625" style="1" customWidth="1"/>
    <col min="268" max="268" width="14.7109375" style="1" customWidth="1"/>
    <col min="269" max="269" width="16" style="1" customWidth="1"/>
    <col min="270" max="270" width="21.5703125" style="1" customWidth="1"/>
    <col min="271" max="512" width="11.42578125" style="1"/>
    <col min="513" max="513" width="5" style="1" customWidth="1"/>
    <col min="514" max="515" width="16" style="1" customWidth="1"/>
    <col min="516" max="516" width="18.5703125" style="1" customWidth="1"/>
    <col min="517" max="517" width="12.28515625" style="1" customWidth="1"/>
    <col min="518" max="518" width="11.28515625" style="1" customWidth="1"/>
    <col min="519" max="519" width="13" style="1" customWidth="1"/>
    <col min="520" max="521" width="13.5703125" style="1" customWidth="1"/>
    <col min="522" max="522" width="12.5703125" style="1" customWidth="1"/>
    <col min="523" max="523" width="12.140625" style="1" customWidth="1"/>
    <col min="524" max="524" width="14.7109375" style="1" customWidth="1"/>
    <col min="525" max="525" width="16" style="1" customWidth="1"/>
    <col min="526" max="526" width="21.5703125" style="1" customWidth="1"/>
    <col min="527" max="768" width="11.42578125" style="1"/>
    <col min="769" max="769" width="5" style="1" customWidth="1"/>
    <col min="770" max="771" width="16" style="1" customWidth="1"/>
    <col min="772" max="772" width="18.5703125" style="1" customWidth="1"/>
    <col min="773" max="773" width="12.28515625" style="1" customWidth="1"/>
    <col min="774" max="774" width="11.28515625" style="1" customWidth="1"/>
    <col min="775" max="775" width="13" style="1" customWidth="1"/>
    <col min="776" max="777" width="13.5703125" style="1" customWidth="1"/>
    <col min="778" max="778" width="12.5703125" style="1" customWidth="1"/>
    <col min="779" max="779" width="12.140625" style="1" customWidth="1"/>
    <col min="780" max="780" width="14.7109375" style="1" customWidth="1"/>
    <col min="781" max="781" width="16" style="1" customWidth="1"/>
    <col min="782" max="782" width="21.5703125" style="1" customWidth="1"/>
    <col min="783" max="1024" width="11.42578125" style="1"/>
    <col min="1025" max="1025" width="5" style="1" customWidth="1"/>
    <col min="1026" max="1027" width="16" style="1" customWidth="1"/>
    <col min="1028" max="1028" width="18.5703125" style="1" customWidth="1"/>
    <col min="1029" max="1029" width="12.28515625" style="1" customWidth="1"/>
    <col min="1030" max="1030" width="11.28515625" style="1" customWidth="1"/>
    <col min="1031" max="1031" width="13" style="1" customWidth="1"/>
    <col min="1032" max="1033" width="13.5703125" style="1" customWidth="1"/>
    <col min="1034" max="1034" width="12.5703125" style="1" customWidth="1"/>
    <col min="1035" max="1035" width="12.140625" style="1" customWidth="1"/>
    <col min="1036" max="1036" width="14.7109375" style="1" customWidth="1"/>
    <col min="1037" max="1037" width="16" style="1" customWidth="1"/>
    <col min="1038" max="1038" width="21.5703125" style="1" customWidth="1"/>
    <col min="1039" max="1280" width="11.42578125" style="1"/>
    <col min="1281" max="1281" width="5" style="1" customWidth="1"/>
    <col min="1282" max="1283" width="16" style="1" customWidth="1"/>
    <col min="1284" max="1284" width="18.5703125" style="1" customWidth="1"/>
    <col min="1285" max="1285" width="12.28515625" style="1" customWidth="1"/>
    <col min="1286" max="1286" width="11.28515625" style="1" customWidth="1"/>
    <col min="1287" max="1287" width="13" style="1" customWidth="1"/>
    <col min="1288" max="1289" width="13.5703125" style="1" customWidth="1"/>
    <col min="1290" max="1290" width="12.5703125" style="1" customWidth="1"/>
    <col min="1291" max="1291" width="12.140625" style="1" customWidth="1"/>
    <col min="1292" max="1292" width="14.7109375" style="1" customWidth="1"/>
    <col min="1293" max="1293" width="16" style="1" customWidth="1"/>
    <col min="1294" max="1294" width="21.5703125" style="1" customWidth="1"/>
    <col min="1295" max="1536" width="11.42578125" style="1"/>
    <col min="1537" max="1537" width="5" style="1" customWidth="1"/>
    <col min="1538" max="1539" width="16" style="1" customWidth="1"/>
    <col min="1540" max="1540" width="18.5703125" style="1" customWidth="1"/>
    <col min="1541" max="1541" width="12.28515625" style="1" customWidth="1"/>
    <col min="1542" max="1542" width="11.28515625" style="1" customWidth="1"/>
    <col min="1543" max="1543" width="13" style="1" customWidth="1"/>
    <col min="1544" max="1545" width="13.5703125" style="1" customWidth="1"/>
    <col min="1546" max="1546" width="12.5703125" style="1" customWidth="1"/>
    <col min="1547" max="1547" width="12.140625" style="1" customWidth="1"/>
    <col min="1548" max="1548" width="14.7109375" style="1" customWidth="1"/>
    <col min="1549" max="1549" width="16" style="1" customWidth="1"/>
    <col min="1550" max="1550" width="21.5703125" style="1" customWidth="1"/>
    <col min="1551" max="1792" width="11.42578125" style="1"/>
    <col min="1793" max="1793" width="5" style="1" customWidth="1"/>
    <col min="1794" max="1795" width="16" style="1" customWidth="1"/>
    <col min="1796" max="1796" width="18.5703125" style="1" customWidth="1"/>
    <col min="1797" max="1797" width="12.28515625" style="1" customWidth="1"/>
    <col min="1798" max="1798" width="11.28515625" style="1" customWidth="1"/>
    <col min="1799" max="1799" width="13" style="1" customWidth="1"/>
    <col min="1800" max="1801" width="13.5703125" style="1" customWidth="1"/>
    <col min="1802" max="1802" width="12.5703125" style="1" customWidth="1"/>
    <col min="1803" max="1803" width="12.140625" style="1" customWidth="1"/>
    <col min="1804" max="1804" width="14.7109375" style="1" customWidth="1"/>
    <col min="1805" max="1805" width="16" style="1" customWidth="1"/>
    <col min="1806" max="1806" width="21.5703125" style="1" customWidth="1"/>
    <col min="1807" max="2048" width="11.42578125" style="1"/>
    <col min="2049" max="2049" width="5" style="1" customWidth="1"/>
    <col min="2050" max="2051" width="16" style="1" customWidth="1"/>
    <col min="2052" max="2052" width="18.5703125" style="1" customWidth="1"/>
    <col min="2053" max="2053" width="12.28515625" style="1" customWidth="1"/>
    <col min="2054" max="2054" width="11.28515625" style="1" customWidth="1"/>
    <col min="2055" max="2055" width="13" style="1" customWidth="1"/>
    <col min="2056" max="2057" width="13.5703125" style="1" customWidth="1"/>
    <col min="2058" max="2058" width="12.5703125" style="1" customWidth="1"/>
    <col min="2059" max="2059" width="12.140625" style="1" customWidth="1"/>
    <col min="2060" max="2060" width="14.7109375" style="1" customWidth="1"/>
    <col min="2061" max="2061" width="16" style="1" customWidth="1"/>
    <col min="2062" max="2062" width="21.5703125" style="1" customWidth="1"/>
    <col min="2063" max="2304" width="11.42578125" style="1"/>
    <col min="2305" max="2305" width="5" style="1" customWidth="1"/>
    <col min="2306" max="2307" width="16" style="1" customWidth="1"/>
    <col min="2308" max="2308" width="18.5703125" style="1" customWidth="1"/>
    <col min="2309" max="2309" width="12.28515625" style="1" customWidth="1"/>
    <col min="2310" max="2310" width="11.28515625" style="1" customWidth="1"/>
    <col min="2311" max="2311" width="13" style="1" customWidth="1"/>
    <col min="2312" max="2313" width="13.5703125" style="1" customWidth="1"/>
    <col min="2314" max="2314" width="12.5703125" style="1" customWidth="1"/>
    <col min="2315" max="2315" width="12.140625" style="1" customWidth="1"/>
    <col min="2316" max="2316" width="14.7109375" style="1" customWidth="1"/>
    <col min="2317" max="2317" width="16" style="1" customWidth="1"/>
    <col min="2318" max="2318" width="21.5703125" style="1" customWidth="1"/>
    <col min="2319" max="2560" width="11.42578125" style="1"/>
    <col min="2561" max="2561" width="5" style="1" customWidth="1"/>
    <col min="2562" max="2563" width="16" style="1" customWidth="1"/>
    <col min="2564" max="2564" width="18.5703125" style="1" customWidth="1"/>
    <col min="2565" max="2565" width="12.28515625" style="1" customWidth="1"/>
    <col min="2566" max="2566" width="11.28515625" style="1" customWidth="1"/>
    <col min="2567" max="2567" width="13" style="1" customWidth="1"/>
    <col min="2568" max="2569" width="13.5703125" style="1" customWidth="1"/>
    <col min="2570" max="2570" width="12.5703125" style="1" customWidth="1"/>
    <col min="2571" max="2571" width="12.140625" style="1" customWidth="1"/>
    <col min="2572" max="2572" width="14.7109375" style="1" customWidth="1"/>
    <col min="2573" max="2573" width="16" style="1" customWidth="1"/>
    <col min="2574" max="2574" width="21.5703125" style="1" customWidth="1"/>
    <col min="2575" max="2816" width="11.42578125" style="1"/>
    <col min="2817" max="2817" width="5" style="1" customWidth="1"/>
    <col min="2818" max="2819" width="16" style="1" customWidth="1"/>
    <col min="2820" max="2820" width="18.5703125" style="1" customWidth="1"/>
    <col min="2821" max="2821" width="12.28515625" style="1" customWidth="1"/>
    <col min="2822" max="2822" width="11.28515625" style="1" customWidth="1"/>
    <col min="2823" max="2823" width="13" style="1" customWidth="1"/>
    <col min="2824" max="2825" width="13.5703125" style="1" customWidth="1"/>
    <col min="2826" max="2826" width="12.5703125" style="1" customWidth="1"/>
    <col min="2827" max="2827" width="12.140625" style="1" customWidth="1"/>
    <col min="2828" max="2828" width="14.7109375" style="1" customWidth="1"/>
    <col min="2829" max="2829" width="16" style="1" customWidth="1"/>
    <col min="2830" max="2830" width="21.5703125" style="1" customWidth="1"/>
    <col min="2831" max="3072" width="11.42578125" style="1"/>
    <col min="3073" max="3073" width="5" style="1" customWidth="1"/>
    <col min="3074" max="3075" width="16" style="1" customWidth="1"/>
    <col min="3076" max="3076" width="18.5703125" style="1" customWidth="1"/>
    <col min="3077" max="3077" width="12.28515625" style="1" customWidth="1"/>
    <col min="3078" max="3078" width="11.28515625" style="1" customWidth="1"/>
    <col min="3079" max="3079" width="13" style="1" customWidth="1"/>
    <col min="3080" max="3081" width="13.5703125" style="1" customWidth="1"/>
    <col min="3082" max="3082" width="12.5703125" style="1" customWidth="1"/>
    <col min="3083" max="3083" width="12.140625" style="1" customWidth="1"/>
    <col min="3084" max="3084" width="14.7109375" style="1" customWidth="1"/>
    <col min="3085" max="3085" width="16" style="1" customWidth="1"/>
    <col min="3086" max="3086" width="21.5703125" style="1" customWidth="1"/>
    <col min="3087" max="3328" width="11.42578125" style="1"/>
    <col min="3329" max="3329" width="5" style="1" customWidth="1"/>
    <col min="3330" max="3331" width="16" style="1" customWidth="1"/>
    <col min="3332" max="3332" width="18.5703125" style="1" customWidth="1"/>
    <col min="3333" max="3333" width="12.28515625" style="1" customWidth="1"/>
    <col min="3334" max="3334" width="11.28515625" style="1" customWidth="1"/>
    <col min="3335" max="3335" width="13" style="1" customWidth="1"/>
    <col min="3336" max="3337" width="13.5703125" style="1" customWidth="1"/>
    <col min="3338" max="3338" width="12.5703125" style="1" customWidth="1"/>
    <col min="3339" max="3339" width="12.140625" style="1" customWidth="1"/>
    <col min="3340" max="3340" width="14.7109375" style="1" customWidth="1"/>
    <col min="3341" max="3341" width="16" style="1" customWidth="1"/>
    <col min="3342" max="3342" width="21.5703125" style="1" customWidth="1"/>
    <col min="3343" max="3584" width="11.42578125" style="1"/>
    <col min="3585" max="3585" width="5" style="1" customWidth="1"/>
    <col min="3586" max="3587" width="16" style="1" customWidth="1"/>
    <col min="3588" max="3588" width="18.5703125" style="1" customWidth="1"/>
    <col min="3589" max="3589" width="12.28515625" style="1" customWidth="1"/>
    <col min="3590" max="3590" width="11.28515625" style="1" customWidth="1"/>
    <col min="3591" max="3591" width="13" style="1" customWidth="1"/>
    <col min="3592" max="3593" width="13.5703125" style="1" customWidth="1"/>
    <col min="3594" max="3594" width="12.5703125" style="1" customWidth="1"/>
    <col min="3595" max="3595" width="12.140625" style="1" customWidth="1"/>
    <col min="3596" max="3596" width="14.7109375" style="1" customWidth="1"/>
    <col min="3597" max="3597" width="16" style="1" customWidth="1"/>
    <col min="3598" max="3598" width="21.5703125" style="1" customWidth="1"/>
    <col min="3599" max="3840" width="11.42578125" style="1"/>
    <col min="3841" max="3841" width="5" style="1" customWidth="1"/>
    <col min="3842" max="3843" width="16" style="1" customWidth="1"/>
    <col min="3844" max="3844" width="18.5703125" style="1" customWidth="1"/>
    <col min="3845" max="3845" width="12.28515625" style="1" customWidth="1"/>
    <col min="3846" max="3846" width="11.28515625" style="1" customWidth="1"/>
    <col min="3847" max="3847" width="13" style="1" customWidth="1"/>
    <col min="3848" max="3849" width="13.5703125" style="1" customWidth="1"/>
    <col min="3850" max="3850" width="12.5703125" style="1" customWidth="1"/>
    <col min="3851" max="3851" width="12.140625" style="1" customWidth="1"/>
    <col min="3852" max="3852" width="14.7109375" style="1" customWidth="1"/>
    <col min="3853" max="3853" width="16" style="1" customWidth="1"/>
    <col min="3854" max="3854" width="21.5703125" style="1" customWidth="1"/>
    <col min="3855" max="4096" width="11.42578125" style="1"/>
    <col min="4097" max="4097" width="5" style="1" customWidth="1"/>
    <col min="4098" max="4099" width="16" style="1" customWidth="1"/>
    <col min="4100" max="4100" width="18.5703125" style="1" customWidth="1"/>
    <col min="4101" max="4101" width="12.28515625" style="1" customWidth="1"/>
    <col min="4102" max="4102" width="11.28515625" style="1" customWidth="1"/>
    <col min="4103" max="4103" width="13" style="1" customWidth="1"/>
    <col min="4104" max="4105" width="13.5703125" style="1" customWidth="1"/>
    <col min="4106" max="4106" width="12.5703125" style="1" customWidth="1"/>
    <col min="4107" max="4107" width="12.140625" style="1" customWidth="1"/>
    <col min="4108" max="4108" width="14.7109375" style="1" customWidth="1"/>
    <col min="4109" max="4109" width="16" style="1" customWidth="1"/>
    <col min="4110" max="4110" width="21.5703125" style="1" customWidth="1"/>
    <col min="4111" max="4352" width="11.42578125" style="1"/>
    <col min="4353" max="4353" width="5" style="1" customWidth="1"/>
    <col min="4354" max="4355" width="16" style="1" customWidth="1"/>
    <col min="4356" max="4356" width="18.5703125" style="1" customWidth="1"/>
    <col min="4357" max="4357" width="12.28515625" style="1" customWidth="1"/>
    <col min="4358" max="4358" width="11.28515625" style="1" customWidth="1"/>
    <col min="4359" max="4359" width="13" style="1" customWidth="1"/>
    <col min="4360" max="4361" width="13.5703125" style="1" customWidth="1"/>
    <col min="4362" max="4362" width="12.5703125" style="1" customWidth="1"/>
    <col min="4363" max="4363" width="12.140625" style="1" customWidth="1"/>
    <col min="4364" max="4364" width="14.7109375" style="1" customWidth="1"/>
    <col min="4365" max="4365" width="16" style="1" customWidth="1"/>
    <col min="4366" max="4366" width="21.5703125" style="1" customWidth="1"/>
    <col min="4367" max="4608" width="11.42578125" style="1"/>
    <col min="4609" max="4609" width="5" style="1" customWidth="1"/>
    <col min="4610" max="4611" width="16" style="1" customWidth="1"/>
    <col min="4612" max="4612" width="18.5703125" style="1" customWidth="1"/>
    <col min="4613" max="4613" width="12.28515625" style="1" customWidth="1"/>
    <col min="4614" max="4614" width="11.28515625" style="1" customWidth="1"/>
    <col min="4615" max="4615" width="13" style="1" customWidth="1"/>
    <col min="4616" max="4617" width="13.5703125" style="1" customWidth="1"/>
    <col min="4618" max="4618" width="12.5703125" style="1" customWidth="1"/>
    <col min="4619" max="4619" width="12.140625" style="1" customWidth="1"/>
    <col min="4620" max="4620" width="14.7109375" style="1" customWidth="1"/>
    <col min="4621" max="4621" width="16" style="1" customWidth="1"/>
    <col min="4622" max="4622" width="21.5703125" style="1" customWidth="1"/>
    <col min="4623" max="4864" width="11.42578125" style="1"/>
    <col min="4865" max="4865" width="5" style="1" customWidth="1"/>
    <col min="4866" max="4867" width="16" style="1" customWidth="1"/>
    <col min="4868" max="4868" width="18.5703125" style="1" customWidth="1"/>
    <col min="4869" max="4869" width="12.28515625" style="1" customWidth="1"/>
    <col min="4870" max="4870" width="11.28515625" style="1" customWidth="1"/>
    <col min="4871" max="4871" width="13" style="1" customWidth="1"/>
    <col min="4872" max="4873" width="13.5703125" style="1" customWidth="1"/>
    <col min="4874" max="4874" width="12.5703125" style="1" customWidth="1"/>
    <col min="4875" max="4875" width="12.140625" style="1" customWidth="1"/>
    <col min="4876" max="4876" width="14.7109375" style="1" customWidth="1"/>
    <col min="4877" max="4877" width="16" style="1" customWidth="1"/>
    <col min="4878" max="4878" width="21.5703125" style="1" customWidth="1"/>
    <col min="4879" max="5120" width="11.42578125" style="1"/>
    <col min="5121" max="5121" width="5" style="1" customWidth="1"/>
    <col min="5122" max="5123" width="16" style="1" customWidth="1"/>
    <col min="5124" max="5124" width="18.5703125" style="1" customWidth="1"/>
    <col min="5125" max="5125" width="12.28515625" style="1" customWidth="1"/>
    <col min="5126" max="5126" width="11.28515625" style="1" customWidth="1"/>
    <col min="5127" max="5127" width="13" style="1" customWidth="1"/>
    <col min="5128" max="5129" width="13.5703125" style="1" customWidth="1"/>
    <col min="5130" max="5130" width="12.5703125" style="1" customWidth="1"/>
    <col min="5131" max="5131" width="12.140625" style="1" customWidth="1"/>
    <col min="5132" max="5132" width="14.7109375" style="1" customWidth="1"/>
    <col min="5133" max="5133" width="16" style="1" customWidth="1"/>
    <col min="5134" max="5134" width="21.5703125" style="1" customWidth="1"/>
    <col min="5135" max="5376" width="11.42578125" style="1"/>
    <col min="5377" max="5377" width="5" style="1" customWidth="1"/>
    <col min="5378" max="5379" width="16" style="1" customWidth="1"/>
    <col min="5380" max="5380" width="18.5703125" style="1" customWidth="1"/>
    <col min="5381" max="5381" width="12.28515625" style="1" customWidth="1"/>
    <col min="5382" max="5382" width="11.28515625" style="1" customWidth="1"/>
    <col min="5383" max="5383" width="13" style="1" customWidth="1"/>
    <col min="5384" max="5385" width="13.5703125" style="1" customWidth="1"/>
    <col min="5386" max="5386" width="12.5703125" style="1" customWidth="1"/>
    <col min="5387" max="5387" width="12.140625" style="1" customWidth="1"/>
    <col min="5388" max="5388" width="14.7109375" style="1" customWidth="1"/>
    <col min="5389" max="5389" width="16" style="1" customWidth="1"/>
    <col min="5390" max="5390" width="21.5703125" style="1" customWidth="1"/>
    <col min="5391" max="5632" width="11.42578125" style="1"/>
    <col min="5633" max="5633" width="5" style="1" customWidth="1"/>
    <col min="5634" max="5635" width="16" style="1" customWidth="1"/>
    <col min="5636" max="5636" width="18.5703125" style="1" customWidth="1"/>
    <col min="5637" max="5637" width="12.28515625" style="1" customWidth="1"/>
    <col min="5638" max="5638" width="11.28515625" style="1" customWidth="1"/>
    <col min="5639" max="5639" width="13" style="1" customWidth="1"/>
    <col min="5640" max="5641" width="13.5703125" style="1" customWidth="1"/>
    <col min="5642" max="5642" width="12.5703125" style="1" customWidth="1"/>
    <col min="5643" max="5643" width="12.140625" style="1" customWidth="1"/>
    <col min="5644" max="5644" width="14.7109375" style="1" customWidth="1"/>
    <col min="5645" max="5645" width="16" style="1" customWidth="1"/>
    <col min="5646" max="5646" width="21.5703125" style="1" customWidth="1"/>
    <col min="5647" max="5888" width="11.42578125" style="1"/>
    <col min="5889" max="5889" width="5" style="1" customWidth="1"/>
    <col min="5890" max="5891" width="16" style="1" customWidth="1"/>
    <col min="5892" max="5892" width="18.5703125" style="1" customWidth="1"/>
    <col min="5893" max="5893" width="12.28515625" style="1" customWidth="1"/>
    <col min="5894" max="5894" width="11.28515625" style="1" customWidth="1"/>
    <col min="5895" max="5895" width="13" style="1" customWidth="1"/>
    <col min="5896" max="5897" width="13.5703125" style="1" customWidth="1"/>
    <col min="5898" max="5898" width="12.5703125" style="1" customWidth="1"/>
    <col min="5899" max="5899" width="12.140625" style="1" customWidth="1"/>
    <col min="5900" max="5900" width="14.7109375" style="1" customWidth="1"/>
    <col min="5901" max="5901" width="16" style="1" customWidth="1"/>
    <col min="5902" max="5902" width="21.5703125" style="1" customWidth="1"/>
    <col min="5903" max="6144" width="11.42578125" style="1"/>
    <col min="6145" max="6145" width="5" style="1" customWidth="1"/>
    <col min="6146" max="6147" width="16" style="1" customWidth="1"/>
    <col min="6148" max="6148" width="18.5703125" style="1" customWidth="1"/>
    <col min="6149" max="6149" width="12.28515625" style="1" customWidth="1"/>
    <col min="6150" max="6150" width="11.28515625" style="1" customWidth="1"/>
    <col min="6151" max="6151" width="13" style="1" customWidth="1"/>
    <col min="6152" max="6153" width="13.5703125" style="1" customWidth="1"/>
    <col min="6154" max="6154" width="12.5703125" style="1" customWidth="1"/>
    <col min="6155" max="6155" width="12.140625" style="1" customWidth="1"/>
    <col min="6156" max="6156" width="14.7109375" style="1" customWidth="1"/>
    <col min="6157" max="6157" width="16" style="1" customWidth="1"/>
    <col min="6158" max="6158" width="21.5703125" style="1" customWidth="1"/>
    <col min="6159" max="6400" width="11.42578125" style="1"/>
    <col min="6401" max="6401" width="5" style="1" customWidth="1"/>
    <col min="6402" max="6403" width="16" style="1" customWidth="1"/>
    <col min="6404" max="6404" width="18.5703125" style="1" customWidth="1"/>
    <col min="6405" max="6405" width="12.28515625" style="1" customWidth="1"/>
    <col min="6406" max="6406" width="11.28515625" style="1" customWidth="1"/>
    <col min="6407" max="6407" width="13" style="1" customWidth="1"/>
    <col min="6408" max="6409" width="13.5703125" style="1" customWidth="1"/>
    <col min="6410" max="6410" width="12.5703125" style="1" customWidth="1"/>
    <col min="6411" max="6411" width="12.140625" style="1" customWidth="1"/>
    <col min="6412" max="6412" width="14.7109375" style="1" customWidth="1"/>
    <col min="6413" max="6413" width="16" style="1" customWidth="1"/>
    <col min="6414" max="6414" width="21.5703125" style="1" customWidth="1"/>
    <col min="6415" max="6656" width="11.42578125" style="1"/>
    <col min="6657" max="6657" width="5" style="1" customWidth="1"/>
    <col min="6658" max="6659" width="16" style="1" customWidth="1"/>
    <col min="6660" max="6660" width="18.5703125" style="1" customWidth="1"/>
    <col min="6661" max="6661" width="12.28515625" style="1" customWidth="1"/>
    <col min="6662" max="6662" width="11.28515625" style="1" customWidth="1"/>
    <col min="6663" max="6663" width="13" style="1" customWidth="1"/>
    <col min="6664" max="6665" width="13.5703125" style="1" customWidth="1"/>
    <col min="6666" max="6666" width="12.5703125" style="1" customWidth="1"/>
    <col min="6667" max="6667" width="12.140625" style="1" customWidth="1"/>
    <col min="6668" max="6668" width="14.7109375" style="1" customWidth="1"/>
    <col min="6669" max="6669" width="16" style="1" customWidth="1"/>
    <col min="6670" max="6670" width="21.5703125" style="1" customWidth="1"/>
    <col min="6671" max="6912" width="11.42578125" style="1"/>
    <col min="6913" max="6913" width="5" style="1" customWidth="1"/>
    <col min="6914" max="6915" width="16" style="1" customWidth="1"/>
    <col min="6916" max="6916" width="18.5703125" style="1" customWidth="1"/>
    <col min="6917" max="6917" width="12.28515625" style="1" customWidth="1"/>
    <col min="6918" max="6918" width="11.28515625" style="1" customWidth="1"/>
    <col min="6919" max="6919" width="13" style="1" customWidth="1"/>
    <col min="6920" max="6921" width="13.5703125" style="1" customWidth="1"/>
    <col min="6922" max="6922" width="12.5703125" style="1" customWidth="1"/>
    <col min="6923" max="6923" width="12.140625" style="1" customWidth="1"/>
    <col min="6924" max="6924" width="14.7109375" style="1" customWidth="1"/>
    <col min="6925" max="6925" width="16" style="1" customWidth="1"/>
    <col min="6926" max="6926" width="21.5703125" style="1" customWidth="1"/>
    <col min="6927" max="7168" width="11.42578125" style="1"/>
    <col min="7169" max="7169" width="5" style="1" customWidth="1"/>
    <col min="7170" max="7171" width="16" style="1" customWidth="1"/>
    <col min="7172" max="7172" width="18.5703125" style="1" customWidth="1"/>
    <col min="7173" max="7173" width="12.28515625" style="1" customWidth="1"/>
    <col min="7174" max="7174" width="11.28515625" style="1" customWidth="1"/>
    <col min="7175" max="7175" width="13" style="1" customWidth="1"/>
    <col min="7176" max="7177" width="13.5703125" style="1" customWidth="1"/>
    <col min="7178" max="7178" width="12.5703125" style="1" customWidth="1"/>
    <col min="7179" max="7179" width="12.140625" style="1" customWidth="1"/>
    <col min="7180" max="7180" width="14.7109375" style="1" customWidth="1"/>
    <col min="7181" max="7181" width="16" style="1" customWidth="1"/>
    <col min="7182" max="7182" width="21.5703125" style="1" customWidth="1"/>
    <col min="7183" max="7424" width="11.42578125" style="1"/>
    <col min="7425" max="7425" width="5" style="1" customWidth="1"/>
    <col min="7426" max="7427" width="16" style="1" customWidth="1"/>
    <col min="7428" max="7428" width="18.5703125" style="1" customWidth="1"/>
    <col min="7429" max="7429" width="12.28515625" style="1" customWidth="1"/>
    <col min="7430" max="7430" width="11.28515625" style="1" customWidth="1"/>
    <col min="7431" max="7431" width="13" style="1" customWidth="1"/>
    <col min="7432" max="7433" width="13.5703125" style="1" customWidth="1"/>
    <col min="7434" max="7434" width="12.5703125" style="1" customWidth="1"/>
    <col min="7435" max="7435" width="12.140625" style="1" customWidth="1"/>
    <col min="7436" max="7436" width="14.7109375" style="1" customWidth="1"/>
    <col min="7437" max="7437" width="16" style="1" customWidth="1"/>
    <col min="7438" max="7438" width="21.5703125" style="1" customWidth="1"/>
    <col min="7439" max="7680" width="11.42578125" style="1"/>
    <col min="7681" max="7681" width="5" style="1" customWidth="1"/>
    <col min="7682" max="7683" width="16" style="1" customWidth="1"/>
    <col min="7684" max="7684" width="18.5703125" style="1" customWidth="1"/>
    <col min="7685" max="7685" width="12.28515625" style="1" customWidth="1"/>
    <col min="7686" max="7686" width="11.28515625" style="1" customWidth="1"/>
    <col min="7687" max="7687" width="13" style="1" customWidth="1"/>
    <col min="7688" max="7689" width="13.5703125" style="1" customWidth="1"/>
    <col min="7690" max="7690" width="12.5703125" style="1" customWidth="1"/>
    <col min="7691" max="7691" width="12.140625" style="1" customWidth="1"/>
    <col min="7692" max="7692" width="14.7109375" style="1" customWidth="1"/>
    <col min="7693" max="7693" width="16" style="1" customWidth="1"/>
    <col min="7694" max="7694" width="21.5703125" style="1" customWidth="1"/>
    <col min="7695" max="7936" width="11.42578125" style="1"/>
    <col min="7937" max="7937" width="5" style="1" customWidth="1"/>
    <col min="7938" max="7939" width="16" style="1" customWidth="1"/>
    <col min="7940" max="7940" width="18.5703125" style="1" customWidth="1"/>
    <col min="7941" max="7941" width="12.28515625" style="1" customWidth="1"/>
    <col min="7942" max="7942" width="11.28515625" style="1" customWidth="1"/>
    <col min="7943" max="7943" width="13" style="1" customWidth="1"/>
    <col min="7944" max="7945" width="13.5703125" style="1" customWidth="1"/>
    <col min="7946" max="7946" width="12.5703125" style="1" customWidth="1"/>
    <col min="7947" max="7947" width="12.140625" style="1" customWidth="1"/>
    <col min="7948" max="7948" width="14.7109375" style="1" customWidth="1"/>
    <col min="7949" max="7949" width="16" style="1" customWidth="1"/>
    <col min="7950" max="7950" width="21.5703125" style="1" customWidth="1"/>
    <col min="7951" max="8192" width="11.42578125" style="1"/>
    <col min="8193" max="8193" width="5" style="1" customWidth="1"/>
    <col min="8194" max="8195" width="16" style="1" customWidth="1"/>
    <col min="8196" max="8196" width="18.5703125" style="1" customWidth="1"/>
    <col min="8197" max="8197" width="12.28515625" style="1" customWidth="1"/>
    <col min="8198" max="8198" width="11.28515625" style="1" customWidth="1"/>
    <col min="8199" max="8199" width="13" style="1" customWidth="1"/>
    <col min="8200" max="8201" width="13.5703125" style="1" customWidth="1"/>
    <col min="8202" max="8202" width="12.5703125" style="1" customWidth="1"/>
    <col min="8203" max="8203" width="12.140625" style="1" customWidth="1"/>
    <col min="8204" max="8204" width="14.7109375" style="1" customWidth="1"/>
    <col min="8205" max="8205" width="16" style="1" customWidth="1"/>
    <col min="8206" max="8206" width="21.5703125" style="1" customWidth="1"/>
    <col min="8207" max="8448" width="11.42578125" style="1"/>
    <col min="8449" max="8449" width="5" style="1" customWidth="1"/>
    <col min="8450" max="8451" width="16" style="1" customWidth="1"/>
    <col min="8452" max="8452" width="18.5703125" style="1" customWidth="1"/>
    <col min="8453" max="8453" width="12.28515625" style="1" customWidth="1"/>
    <col min="8454" max="8454" width="11.28515625" style="1" customWidth="1"/>
    <col min="8455" max="8455" width="13" style="1" customWidth="1"/>
    <col min="8456" max="8457" width="13.5703125" style="1" customWidth="1"/>
    <col min="8458" max="8458" width="12.5703125" style="1" customWidth="1"/>
    <col min="8459" max="8459" width="12.140625" style="1" customWidth="1"/>
    <col min="8460" max="8460" width="14.7109375" style="1" customWidth="1"/>
    <col min="8461" max="8461" width="16" style="1" customWidth="1"/>
    <col min="8462" max="8462" width="21.5703125" style="1" customWidth="1"/>
    <col min="8463" max="8704" width="11.42578125" style="1"/>
    <col min="8705" max="8705" width="5" style="1" customWidth="1"/>
    <col min="8706" max="8707" width="16" style="1" customWidth="1"/>
    <col min="8708" max="8708" width="18.5703125" style="1" customWidth="1"/>
    <col min="8709" max="8709" width="12.28515625" style="1" customWidth="1"/>
    <col min="8710" max="8710" width="11.28515625" style="1" customWidth="1"/>
    <col min="8711" max="8711" width="13" style="1" customWidth="1"/>
    <col min="8712" max="8713" width="13.5703125" style="1" customWidth="1"/>
    <col min="8714" max="8714" width="12.5703125" style="1" customWidth="1"/>
    <col min="8715" max="8715" width="12.140625" style="1" customWidth="1"/>
    <col min="8716" max="8716" width="14.7109375" style="1" customWidth="1"/>
    <col min="8717" max="8717" width="16" style="1" customWidth="1"/>
    <col min="8718" max="8718" width="21.5703125" style="1" customWidth="1"/>
    <col min="8719" max="8960" width="11.42578125" style="1"/>
    <col min="8961" max="8961" width="5" style="1" customWidth="1"/>
    <col min="8962" max="8963" width="16" style="1" customWidth="1"/>
    <col min="8964" max="8964" width="18.5703125" style="1" customWidth="1"/>
    <col min="8965" max="8965" width="12.28515625" style="1" customWidth="1"/>
    <col min="8966" max="8966" width="11.28515625" style="1" customWidth="1"/>
    <col min="8967" max="8967" width="13" style="1" customWidth="1"/>
    <col min="8968" max="8969" width="13.5703125" style="1" customWidth="1"/>
    <col min="8970" max="8970" width="12.5703125" style="1" customWidth="1"/>
    <col min="8971" max="8971" width="12.140625" style="1" customWidth="1"/>
    <col min="8972" max="8972" width="14.7109375" style="1" customWidth="1"/>
    <col min="8973" max="8973" width="16" style="1" customWidth="1"/>
    <col min="8974" max="8974" width="21.5703125" style="1" customWidth="1"/>
    <col min="8975" max="9216" width="11.42578125" style="1"/>
    <col min="9217" max="9217" width="5" style="1" customWidth="1"/>
    <col min="9218" max="9219" width="16" style="1" customWidth="1"/>
    <col min="9220" max="9220" width="18.5703125" style="1" customWidth="1"/>
    <col min="9221" max="9221" width="12.28515625" style="1" customWidth="1"/>
    <col min="9222" max="9222" width="11.28515625" style="1" customWidth="1"/>
    <col min="9223" max="9223" width="13" style="1" customWidth="1"/>
    <col min="9224" max="9225" width="13.5703125" style="1" customWidth="1"/>
    <col min="9226" max="9226" width="12.5703125" style="1" customWidth="1"/>
    <col min="9227" max="9227" width="12.140625" style="1" customWidth="1"/>
    <col min="9228" max="9228" width="14.7109375" style="1" customWidth="1"/>
    <col min="9229" max="9229" width="16" style="1" customWidth="1"/>
    <col min="9230" max="9230" width="21.5703125" style="1" customWidth="1"/>
    <col min="9231" max="9472" width="11.42578125" style="1"/>
    <col min="9473" max="9473" width="5" style="1" customWidth="1"/>
    <col min="9474" max="9475" width="16" style="1" customWidth="1"/>
    <col min="9476" max="9476" width="18.5703125" style="1" customWidth="1"/>
    <col min="9477" max="9477" width="12.28515625" style="1" customWidth="1"/>
    <col min="9478" max="9478" width="11.28515625" style="1" customWidth="1"/>
    <col min="9479" max="9479" width="13" style="1" customWidth="1"/>
    <col min="9480" max="9481" width="13.5703125" style="1" customWidth="1"/>
    <col min="9482" max="9482" width="12.5703125" style="1" customWidth="1"/>
    <col min="9483" max="9483" width="12.140625" style="1" customWidth="1"/>
    <col min="9484" max="9484" width="14.7109375" style="1" customWidth="1"/>
    <col min="9485" max="9485" width="16" style="1" customWidth="1"/>
    <col min="9486" max="9486" width="21.5703125" style="1" customWidth="1"/>
    <col min="9487" max="9728" width="11.42578125" style="1"/>
    <col min="9729" max="9729" width="5" style="1" customWidth="1"/>
    <col min="9730" max="9731" width="16" style="1" customWidth="1"/>
    <col min="9732" max="9732" width="18.5703125" style="1" customWidth="1"/>
    <col min="9733" max="9733" width="12.28515625" style="1" customWidth="1"/>
    <col min="9734" max="9734" width="11.28515625" style="1" customWidth="1"/>
    <col min="9735" max="9735" width="13" style="1" customWidth="1"/>
    <col min="9736" max="9737" width="13.5703125" style="1" customWidth="1"/>
    <col min="9738" max="9738" width="12.5703125" style="1" customWidth="1"/>
    <col min="9739" max="9739" width="12.140625" style="1" customWidth="1"/>
    <col min="9740" max="9740" width="14.7109375" style="1" customWidth="1"/>
    <col min="9741" max="9741" width="16" style="1" customWidth="1"/>
    <col min="9742" max="9742" width="21.5703125" style="1" customWidth="1"/>
    <col min="9743" max="9984" width="11.42578125" style="1"/>
    <col min="9985" max="9985" width="5" style="1" customWidth="1"/>
    <col min="9986" max="9987" width="16" style="1" customWidth="1"/>
    <col min="9988" max="9988" width="18.5703125" style="1" customWidth="1"/>
    <col min="9989" max="9989" width="12.28515625" style="1" customWidth="1"/>
    <col min="9990" max="9990" width="11.28515625" style="1" customWidth="1"/>
    <col min="9991" max="9991" width="13" style="1" customWidth="1"/>
    <col min="9992" max="9993" width="13.5703125" style="1" customWidth="1"/>
    <col min="9994" max="9994" width="12.5703125" style="1" customWidth="1"/>
    <col min="9995" max="9995" width="12.140625" style="1" customWidth="1"/>
    <col min="9996" max="9996" width="14.7109375" style="1" customWidth="1"/>
    <col min="9997" max="9997" width="16" style="1" customWidth="1"/>
    <col min="9998" max="9998" width="21.5703125" style="1" customWidth="1"/>
    <col min="9999" max="10240" width="11.42578125" style="1"/>
    <col min="10241" max="10241" width="5" style="1" customWidth="1"/>
    <col min="10242" max="10243" width="16" style="1" customWidth="1"/>
    <col min="10244" max="10244" width="18.5703125" style="1" customWidth="1"/>
    <col min="10245" max="10245" width="12.28515625" style="1" customWidth="1"/>
    <col min="10246" max="10246" width="11.28515625" style="1" customWidth="1"/>
    <col min="10247" max="10247" width="13" style="1" customWidth="1"/>
    <col min="10248" max="10249" width="13.5703125" style="1" customWidth="1"/>
    <col min="10250" max="10250" width="12.5703125" style="1" customWidth="1"/>
    <col min="10251" max="10251" width="12.140625" style="1" customWidth="1"/>
    <col min="10252" max="10252" width="14.7109375" style="1" customWidth="1"/>
    <col min="10253" max="10253" width="16" style="1" customWidth="1"/>
    <col min="10254" max="10254" width="21.5703125" style="1" customWidth="1"/>
    <col min="10255" max="10496" width="11.42578125" style="1"/>
    <col min="10497" max="10497" width="5" style="1" customWidth="1"/>
    <col min="10498" max="10499" width="16" style="1" customWidth="1"/>
    <col min="10500" max="10500" width="18.5703125" style="1" customWidth="1"/>
    <col min="10501" max="10501" width="12.28515625" style="1" customWidth="1"/>
    <col min="10502" max="10502" width="11.28515625" style="1" customWidth="1"/>
    <col min="10503" max="10503" width="13" style="1" customWidth="1"/>
    <col min="10504" max="10505" width="13.5703125" style="1" customWidth="1"/>
    <col min="10506" max="10506" width="12.5703125" style="1" customWidth="1"/>
    <col min="10507" max="10507" width="12.140625" style="1" customWidth="1"/>
    <col min="10508" max="10508" width="14.7109375" style="1" customWidth="1"/>
    <col min="10509" max="10509" width="16" style="1" customWidth="1"/>
    <col min="10510" max="10510" width="21.5703125" style="1" customWidth="1"/>
    <col min="10511" max="10752" width="11.42578125" style="1"/>
    <col min="10753" max="10753" width="5" style="1" customWidth="1"/>
    <col min="10754" max="10755" width="16" style="1" customWidth="1"/>
    <col min="10756" max="10756" width="18.5703125" style="1" customWidth="1"/>
    <col min="10757" max="10757" width="12.28515625" style="1" customWidth="1"/>
    <col min="10758" max="10758" width="11.28515625" style="1" customWidth="1"/>
    <col min="10759" max="10759" width="13" style="1" customWidth="1"/>
    <col min="10760" max="10761" width="13.5703125" style="1" customWidth="1"/>
    <col min="10762" max="10762" width="12.5703125" style="1" customWidth="1"/>
    <col min="10763" max="10763" width="12.140625" style="1" customWidth="1"/>
    <col min="10764" max="10764" width="14.7109375" style="1" customWidth="1"/>
    <col min="10765" max="10765" width="16" style="1" customWidth="1"/>
    <col min="10766" max="10766" width="21.5703125" style="1" customWidth="1"/>
    <col min="10767" max="11008" width="11.42578125" style="1"/>
    <col min="11009" max="11009" width="5" style="1" customWidth="1"/>
    <col min="11010" max="11011" width="16" style="1" customWidth="1"/>
    <col min="11012" max="11012" width="18.5703125" style="1" customWidth="1"/>
    <col min="11013" max="11013" width="12.28515625" style="1" customWidth="1"/>
    <col min="11014" max="11014" width="11.28515625" style="1" customWidth="1"/>
    <col min="11015" max="11015" width="13" style="1" customWidth="1"/>
    <col min="11016" max="11017" width="13.5703125" style="1" customWidth="1"/>
    <col min="11018" max="11018" width="12.5703125" style="1" customWidth="1"/>
    <col min="11019" max="11019" width="12.140625" style="1" customWidth="1"/>
    <col min="11020" max="11020" width="14.7109375" style="1" customWidth="1"/>
    <col min="11021" max="11021" width="16" style="1" customWidth="1"/>
    <col min="11022" max="11022" width="21.5703125" style="1" customWidth="1"/>
    <col min="11023" max="11264" width="11.42578125" style="1"/>
    <col min="11265" max="11265" width="5" style="1" customWidth="1"/>
    <col min="11266" max="11267" width="16" style="1" customWidth="1"/>
    <col min="11268" max="11268" width="18.5703125" style="1" customWidth="1"/>
    <col min="11269" max="11269" width="12.28515625" style="1" customWidth="1"/>
    <col min="11270" max="11270" width="11.28515625" style="1" customWidth="1"/>
    <col min="11271" max="11271" width="13" style="1" customWidth="1"/>
    <col min="11272" max="11273" width="13.5703125" style="1" customWidth="1"/>
    <col min="11274" max="11274" width="12.5703125" style="1" customWidth="1"/>
    <col min="11275" max="11275" width="12.140625" style="1" customWidth="1"/>
    <col min="11276" max="11276" width="14.7109375" style="1" customWidth="1"/>
    <col min="11277" max="11277" width="16" style="1" customWidth="1"/>
    <col min="11278" max="11278" width="21.5703125" style="1" customWidth="1"/>
    <col min="11279" max="11520" width="11.42578125" style="1"/>
    <col min="11521" max="11521" width="5" style="1" customWidth="1"/>
    <col min="11522" max="11523" width="16" style="1" customWidth="1"/>
    <col min="11524" max="11524" width="18.5703125" style="1" customWidth="1"/>
    <col min="11525" max="11525" width="12.28515625" style="1" customWidth="1"/>
    <col min="11526" max="11526" width="11.28515625" style="1" customWidth="1"/>
    <col min="11527" max="11527" width="13" style="1" customWidth="1"/>
    <col min="11528" max="11529" width="13.5703125" style="1" customWidth="1"/>
    <col min="11530" max="11530" width="12.5703125" style="1" customWidth="1"/>
    <col min="11531" max="11531" width="12.140625" style="1" customWidth="1"/>
    <col min="11532" max="11532" width="14.7109375" style="1" customWidth="1"/>
    <col min="11533" max="11533" width="16" style="1" customWidth="1"/>
    <col min="11534" max="11534" width="21.5703125" style="1" customWidth="1"/>
    <col min="11535" max="11776" width="11.42578125" style="1"/>
    <col min="11777" max="11777" width="5" style="1" customWidth="1"/>
    <col min="11778" max="11779" width="16" style="1" customWidth="1"/>
    <col min="11780" max="11780" width="18.5703125" style="1" customWidth="1"/>
    <col min="11781" max="11781" width="12.28515625" style="1" customWidth="1"/>
    <col min="11782" max="11782" width="11.28515625" style="1" customWidth="1"/>
    <col min="11783" max="11783" width="13" style="1" customWidth="1"/>
    <col min="11784" max="11785" width="13.5703125" style="1" customWidth="1"/>
    <col min="11786" max="11786" width="12.5703125" style="1" customWidth="1"/>
    <col min="11787" max="11787" width="12.140625" style="1" customWidth="1"/>
    <col min="11788" max="11788" width="14.7109375" style="1" customWidth="1"/>
    <col min="11789" max="11789" width="16" style="1" customWidth="1"/>
    <col min="11790" max="11790" width="21.5703125" style="1" customWidth="1"/>
    <col min="11791" max="12032" width="11.42578125" style="1"/>
    <col min="12033" max="12033" width="5" style="1" customWidth="1"/>
    <col min="12034" max="12035" width="16" style="1" customWidth="1"/>
    <col min="12036" max="12036" width="18.5703125" style="1" customWidth="1"/>
    <col min="12037" max="12037" width="12.28515625" style="1" customWidth="1"/>
    <col min="12038" max="12038" width="11.28515625" style="1" customWidth="1"/>
    <col min="12039" max="12039" width="13" style="1" customWidth="1"/>
    <col min="12040" max="12041" width="13.5703125" style="1" customWidth="1"/>
    <col min="12042" max="12042" width="12.5703125" style="1" customWidth="1"/>
    <col min="12043" max="12043" width="12.140625" style="1" customWidth="1"/>
    <col min="12044" max="12044" width="14.7109375" style="1" customWidth="1"/>
    <col min="12045" max="12045" width="16" style="1" customWidth="1"/>
    <col min="12046" max="12046" width="21.5703125" style="1" customWidth="1"/>
    <col min="12047" max="12288" width="11.42578125" style="1"/>
    <col min="12289" max="12289" width="5" style="1" customWidth="1"/>
    <col min="12290" max="12291" width="16" style="1" customWidth="1"/>
    <col min="12292" max="12292" width="18.5703125" style="1" customWidth="1"/>
    <col min="12293" max="12293" width="12.28515625" style="1" customWidth="1"/>
    <col min="12294" max="12294" width="11.28515625" style="1" customWidth="1"/>
    <col min="12295" max="12295" width="13" style="1" customWidth="1"/>
    <col min="12296" max="12297" width="13.5703125" style="1" customWidth="1"/>
    <col min="12298" max="12298" width="12.5703125" style="1" customWidth="1"/>
    <col min="12299" max="12299" width="12.140625" style="1" customWidth="1"/>
    <col min="12300" max="12300" width="14.7109375" style="1" customWidth="1"/>
    <col min="12301" max="12301" width="16" style="1" customWidth="1"/>
    <col min="12302" max="12302" width="21.5703125" style="1" customWidth="1"/>
    <col min="12303" max="12544" width="11.42578125" style="1"/>
    <col min="12545" max="12545" width="5" style="1" customWidth="1"/>
    <col min="12546" max="12547" width="16" style="1" customWidth="1"/>
    <col min="12548" max="12548" width="18.5703125" style="1" customWidth="1"/>
    <col min="12549" max="12549" width="12.28515625" style="1" customWidth="1"/>
    <col min="12550" max="12550" width="11.28515625" style="1" customWidth="1"/>
    <col min="12551" max="12551" width="13" style="1" customWidth="1"/>
    <col min="12552" max="12553" width="13.5703125" style="1" customWidth="1"/>
    <col min="12554" max="12554" width="12.5703125" style="1" customWidth="1"/>
    <col min="12555" max="12555" width="12.140625" style="1" customWidth="1"/>
    <col min="12556" max="12556" width="14.7109375" style="1" customWidth="1"/>
    <col min="12557" max="12557" width="16" style="1" customWidth="1"/>
    <col min="12558" max="12558" width="21.5703125" style="1" customWidth="1"/>
    <col min="12559" max="12800" width="11.42578125" style="1"/>
    <col min="12801" max="12801" width="5" style="1" customWidth="1"/>
    <col min="12802" max="12803" width="16" style="1" customWidth="1"/>
    <col min="12804" max="12804" width="18.5703125" style="1" customWidth="1"/>
    <col min="12805" max="12805" width="12.28515625" style="1" customWidth="1"/>
    <col min="12806" max="12806" width="11.28515625" style="1" customWidth="1"/>
    <col min="12807" max="12807" width="13" style="1" customWidth="1"/>
    <col min="12808" max="12809" width="13.5703125" style="1" customWidth="1"/>
    <col min="12810" max="12810" width="12.5703125" style="1" customWidth="1"/>
    <col min="12811" max="12811" width="12.140625" style="1" customWidth="1"/>
    <col min="12812" max="12812" width="14.7109375" style="1" customWidth="1"/>
    <col min="12813" max="12813" width="16" style="1" customWidth="1"/>
    <col min="12814" max="12814" width="21.5703125" style="1" customWidth="1"/>
    <col min="12815" max="13056" width="11.42578125" style="1"/>
    <col min="13057" max="13057" width="5" style="1" customWidth="1"/>
    <col min="13058" max="13059" width="16" style="1" customWidth="1"/>
    <col min="13060" max="13060" width="18.5703125" style="1" customWidth="1"/>
    <col min="13061" max="13061" width="12.28515625" style="1" customWidth="1"/>
    <col min="13062" max="13062" width="11.28515625" style="1" customWidth="1"/>
    <col min="13063" max="13063" width="13" style="1" customWidth="1"/>
    <col min="13064" max="13065" width="13.5703125" style="1" customWidth="1"/>
    <col min="13066" max="13066" width="12.5703125" style="1" customWidth="1"/>
    <col min="13067" max="13067" width="12.140625" style="1" customWidth="1"/>
    <col min="13068" max="13068" width="14.7109375" style="1" customWidth="1"/>
    <col min="13069" max="13069" width="16" style="1" customWidth="1"/>
    <col min="13070" max="13070" width="21.5703125" style="1" customWidth="1"/>
    <col min="13071" max="13312" width="11.42578125" style="1"/>
    <col min="13313" max="13313" width="5" style="1" customWidth="1"/>
    <col min="13314" max="13315" width="16" style="1" customWidth="1"/>
    <col min="13316" max="13316" width="18.5703125" style="1" customWidth="1"/>
    <col min="13317" max="13317" width="12.28515625" style="1" customWidth="1"/>
    <col min="13318" max="13318" width="11.28515625" style="1" customWidth="1"/>
    <col min="13319" max="13319" width="13" style="1" customWidth="1"/>
    <col min="13320" max="13321" width="13.5703125" style="1" customWidth="1"/>
    <col min="13322" max="13322" width="12.5703125" style="1" customWidth="1"/>
    <col min="13323" max="13323" width="12.140625" style="1" customWidth="1"/>
    <col min="13324" max="13324" width="14.7109375" style="1" customWidth="1"/>
    <col min="13325" max="13325" width="16" style="1" customWidth="1"/>
    <col min="13326" max="13326" width="21.5703125" style="1" customWidth="1"/>
    <col min="13327" max="13568" width="11.42578125" style="1"/>
    <col min="13569" max="13569" width="5" style="1" customWidth="1"/>
    <col min="13570" max="13571" width="16" style="1" customWidth="1"/>
    <col min="13572" max="13572" width="18.5703125" style="1" customWidth="1"/>
    <col min="13573" max="13573" width="12.28515625" style="1" customWidth="1"/>
    <col min="13574" max="13574" width="11.28515625" style="1" customWidth="1"/>
    <col min="13575" max="13575" width="13" style="1" customWidth="1"/>
    <col min="13576" max="13577" width="13.5703125" style="1" customWidth="1"/>
    <col min="13578" max="13578" width="12.5703125" style="1" customWidth="1"/>
    <col min="13579" max="13579" width="12.140625" style="1" customWidth="1"/>
    <col min="13580" max="13580" width="14.7109375" style="1" customWidth="1"/>
    <col min="13581" max="13581" width="16" style="1" customWidth="1"/>
    <col min="13582" max="13582" width="21.5703125" style="1" customWidth="1"/>
    <col min="13583" max="13824" width="11.42578125" style="1"/>
    <col min="13825" max="13825" width="5" style="1" customWidth="1"/>
    <col min="13826" max="13827" width="16" style="1" customWidth="1"/>
    <col min="13828" max="13828" width="18.5703125" style="1" customWidth="1"/>
    <col min="13829" max="13829" width="12.28515625" style="1" customWidth="1"/>
    <col min="13830" max="13830" width="11.28515625" style="1" customWidth="1"/>
    <col min="13831" max="13831" width="13" style="1" customWidth="1"/>
    <col min="13832" max="13833" width="13.5703125" style="1" customWidth="1"/>
    <col min="13834" max="13834" width="12.5703125" style="1" customWidth="1"/>
    <col min="13835" max="13835" width="12.140625" style="1" customWidth="1"/>
    <col min="13836" max="13836" width="14.7109375" style="1" customWidth="1"/>
    <col min="13837" max="13837" width="16" style="1" customWidth="1"/>
    <col min="13838" max="13838" width="21.5703125" style="1" customWidth="1"/>
    <col min="13839" max="14080" width="11.42578125" style="1"/>
    <col min="14081" max="14081" width="5" style="1" customWidth="1"/>
    <col min="14082" max="14083" width="16" style="1" customWidth="1"/>
    <col min="14084" max="14084" width="18.5703125" style="1" customWidth="1"/>
    <col min="14085" max="14085" width="12.28515625" style="1" customWidth="1"/>
    <col min="14086" max="14086" width="11.28515625" style="1" customWidth="1"/>
    <col min="14087" max="14087" width="13" style="1" customWidth="1"/>
    <col min="14088" max="14089" width="13.5703125" style="1" customWidth="1"/>
    <col min="14090" max="14090" width="12.5703125" style="1" customWidth="1"/>
    <col min="14091" max="14091" width="12.140625" style="1" customWidth="1"/>
    <col min="14092" max="14092" width="14.7109375" style="1" customWidth="1"/>
    <col min="14093" max="14093" width="16" style="1" customWidth="1"/>
    <col min="14094" max="14094" width="21.5703125" style="1" customWidth="1"/>
    <col min="14095" max="14336" width="11.42578125" style="1"/>
    <col min="14337" max="14337" width="5" style="1" customWidth="1"/>
    <col min="14338" max="14339" width="16" style="1" customWidth="1"/>
    <col min="14340" max="14340" width="18.5703125" style="1" customWidth="1"/>
    <col min="14341" max="14341" width="12.28515625" style="1" customWidth="1"/>
    <col min="14342" max="14342" width="11.28515625" style="1" customWidth="1"/>
    <col min="14343" max="14343" width="13" style="1" customWidth="1"/>
    <col min="14344" max="14345" width="13.5703125" style="1" customWidth="1"/>
    <col min="14346" max="14346" width="12.5703125" style="1" customWidth="1"/>
    <col min="14347" max="14347" width="12.140625" style="1" customWidth="1"/>
    <col min="14348" max="14348" width="14.7109375" style="1" customWidth="1"/>
    <col min="14349" max="14349" width="16" style="1" customWidth="1"/>
    <col min="14350" max="14350" width="21.5703125" style="1" customWidth="1"/>
    <col min="14351" max="14592" width="11.42578125" style="1"/>
    <col min="14593" max="14593" width="5" style="1" customWidth="1"/>
    <col min="14594" max="14595" width="16" style="1" customWidth="1"/>
    <col min="14596" max="14596" width="18.5703125" style="1" customWidth="1"/>
    <col min="14597" max="14597" width="12.28515625" style="1" customWidth="1"/>
    <col min="14598" max="14598" width="11.28515625" style="1" customWidth="1"/>
    <col min="14599" max="14599" width="13" style="1" customWidth="1"/>
    <col min="14600" max="14601" width="13.5703125" style="1" customWidth="1"/>
    <col min="14602" max="14602" width="12.5703125" style="1" customWidth="1"/>
    <col min="14603" max="14603" width="12.140625" style="1" customWidth="1"/>
    <col min="14604" max="14604" width="14.7109375" style="1" customWidth="1"/>
    <col min="14605" max="14605" width="16" style="1" customWidth="1"/>
    <col min="14606" max="14606" width="21.5703125" style="1" customWidth="1"/>
    <col min="14607" max="14848" width="11.42578125" style="1"/>
    <col min="14849" max="14849" width="5" style="1" customWidth="1"/>
    <col min="14850" max="14851" width="16" style="1" customWidth="1"/>
    <col min="14852" max="14852" width="18.5703125" style="1" customWidth="1"/>
    <col min="14853" max="14853" width="12.28515625" style="1" customWidth="1"/>
    <col min="14854" max="14854" width="11.28515625" style="1" customWidth="1"/>
    <col min="14855" max="14855" width="13" style="1" customWidth="1"/>
    <col min="14856" max="14857" width="13.5703125" style="1" customWidth="1"/>
    <col min="14858" max="14858" width="12.5703125" style="1" customWidth="1"/>
    <col min="14859" max="14859" width="12.140625" style="1" customWidth="1"/>
    <col min="14860" max="14860" width="14.7109375" style="1" customWidth="1"/>
    <col min="14861" max="14861" width="16" style="1" customWidth="1"/>
    <col min="14862" max="14862" width="21.5703125" style="1" customWidth="1"/>
    <col min="14863" max="15104" width="11.42578125" style="1"/>
    <col min="15105" max="15105" width="5" style="1" customWidth="1"/>
    <col min="15106" max="15107" width="16" style="1" customWidth="1"/>
    <col min="15108" max="15108" width="18.5703125" style="1" customWidth="1"/>
    <col min="15109" max="15109" width="12.28515625" style="1" customWidth="1"/>
    <col min="15110" max="15110" width="11.28515625" style="1" customWidth="1"/>
    <col min="15111" max="15111" width="13" style="1" customWidth="1"/>
    <col min="15112" max="15113" width="13.5703125" style="1" customWidth="1"/>
    <col min="15114" max="15114" width="12.5703125" style="1" customWidth="1"/>
    <col min="15115" max="15115" width="12.140625" style="1" customWidth="1"/>
    <col min="15116" max="15116" width="14.7109375" style="1" customWidth="1"/>
    <col min="15117" max="15117" width="16" style="1" customWidth="1"/>
    <col min="15118" max="15118" width="21.5703125" style="1" customWidth="1"/>
    <col min="15119" max="15360" width="11.42578125" style="1"/>
    <col min="15361" max="15361" width="5" style="1" customWidth="1"/>
    <col min="15362" max="15363" width="16" style="1" customWidth="1"/>
    <col min="15364" max="15364" width="18.5703125" style="1" customWidth="1"/>
    <col min="15365" max="15365" width="12.28515625" style="1" customWidth="1"/>
    <col min="15366" max="15366" width="11.28515625" style="1" customWidth="1"/>
    <col min="15367" max="15367" width="13" style="1" customWidth="1"/>
    <col min="15368" max="15369" width="13.5703125" style="1" customWidth="1"/>
    <col min="15370" max="15370" width="12.5703125" style="1" customWidth="1"/>
    <col min="15371" max="15371" width="12.140625" style="1" customWidth="1"/>
    <col min="15372" max="15372" width="14.7109375" style="1" customWidth="1"/>
    <col min="15373" max="15373" width="16" style="1" customWidth="1"/>
    <col min="15374" max="15374" width="21.5703125" style="1" customWidth="1"/>
    <col min="15375" max="15616" width="11.42578125" style="1"/>
    <col min="15617" max="15617" width="5" style="1" customWidth="1"/>
    <col min="15618" max="15619" width="16" style="1" customWidth="1"/>
    <col min="15620" max="15620" width="18.5703125" style="1" customWidth="1"/>
    <col min="15621" max="15621" width="12.28515625" style="1" customWidth="1"/>
    <col min="15622" max="15622" width="11.28515625" style="1" customWidth="1"/>
    <col min="15623" max="15623" width="13" style="1" customWidth="1"/>
    <col min="15624" max="15625" width="13.5703125" style="1" customWidth="1"/>
    <col min="15626" max="15626" width="12.5703125" style="1" customWidth="1"/>
    <col min="15627" max="15627" width="12.140625" style="1" customWidth="1"/>
    <col min="15628" max="15628" width="14.7109375" style="1" customWidth="1"/>
    <col min="15629" max="15629" width="16" style="1" customWidth="1"/>
    <col min="15630" max="15630" width="21.5703125" style="1" customWidth="1"/>
    <col min="15631" max="15872" width="11.42578125" style="1"/>
    <col min="15873" max="15873" width="5" style="1" customWidth="1"/>
    <col min="15874" max="15875" width="16" style="1" customWidth="1"/>
    <col min="15876" max="15876" width="18.5703125" style="1" customWidth="1"/>
    <col min="15877" max="15877" width="12.28515625" style="1" customWidth="1"/>
    <col min="15878" max="15878" width="11.28515625" style="1" customWidth="1"/>
    <col min="15879" max="15879" width="13" style="1" customWidth="1"/>
    <col min="15880" max="15881" width="13.5703125" style="1" customWidth="1"/>
    <col min="15882" max="15882" width="12.5703125" style="1" customWidth="1"/>
    <col min="15883" max="15883" width="12.140625" style="1" customWidth="1"/>
    <col min="15884" max="15884" width="14.7109375" style="1" customWidth="1"/>
    <col min="15885" max="15885" width="16" style="1" customWidth="1"/>
    <col min="15886" max="15886" width="21.5703125" style="1" customWidth="1"/>
    <col min="15887" max="16128" width="11.42578125" style="1"/>
    <col min="16129" max="16129" width="5" style="1" customWidth="1"/>
    <col min="16130" max="16131" width="16" style="1" customWidth="1"/>
    <col min="16132" max="16132" width="18.5703125" style="1" customWidth="1"/>
    <col min="16133" max="16133" width="12.28515625" style="1" customWidth="1"/>
    <col min="16134" max="16134" width="11.28515625" style="1" customWidth="1"/>
    <col min="16135" max="16135" width="13" style="1" customWidth="1"/>
    <col min="16136" max="16137" width="13.5703125" style="1" customWidth="1"/>
    <col min="16138" max="16138" width="12.5703125" style="1" customWidth="1"/>
    <col min="16139" max="16139" width="12.140625" style="1" customWidth="1"/>
    <col min="16140" max="16140" width="14.7109375" style="1" customWidth="1"/>
    <col min="16141" max="16141" width="16" style="1" customWidth="1"/>
    <col min="16142" max="16142" width="21.5703125" style="1" customWidth="1"/>
    <col min="16143" max="16384" width="11.42578125" style="1"/>
  </cols>
  <sheetData>
    <row r="1" spans="1:35" ht="20.25" x14ac:dyDescent="0.25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35" ht="18" x14ac:dyDescent="0.25">
      <c r="B2" s="166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35" ht="18.75" customHeight="1" thickBot="1" x14ac:dyDescent="0.3">
      <c r="B3" s="169" t="s">
        <v>187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</row>
    <row r="4" spans="1:35" ht="33" customHeight="1" thickBot="1" x14ac:dyDescent="0.3">
      <c r="B4" s="172" t="s">
        <v>135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35" ht="18" x14ac:dyDescent="0.25">
      <c r="B5" s="61"/>
      <c r="C5" s="53"/>
      <c r="D5" s="6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35" ht="15.75" customHeight="1" x14ac:dyDescent="0.25">
      <c r="B6" s="175" t="s">
        <v>25</v>
      </c>
      <c r="C6" s="175"/>
      <c r="D6" s="175"/>
      <c r="E6" s="3"/>
      <c r="F6" s="3"/>
      <c r="G6" s="3"/>
      <c r="H6" s="3"/>
      <c r="I6" s="3"/>
      <c r="J6" s="3"/>
      <c r="K6" s="3"/>
      <c r="L6" s="3"/>
      <c r="M6" s="64"/>
      <c r="N6" s="64"/>
      <c r="O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customHeight="1" x14ac:dyDescent="0.25">
      <c r="B7" s="164" t="s">
        <v>27</v>
      </c>
      <c r="C7" s="164"/>
      <c r="D7" s="164"/>
      <c r="E7" s="5"/>
      <c r="F7" s="5"/>
      <c r="G7" s="5"/>
      <c r="H7" s="5"/>
      <c r="I7" s="5"/>
      <c r="J7" s="5"/>
      <c r="K7" s="5"/>
      <c r="L7" s="5"/>
      <c r="M7" s="65"/>
      <c r="N7" s="6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8.75" thickBot="1" x14ac:dyDescent="0.3">
      <c r="B8" s="61"/>
      <c r="C8" s="53"/>
      <c r="D8" s="62"/>
      <c r="E8" s="5"/>
      <c r="F8" s="5"/>
      <c r="G8" s="5"/>
      <c r="H8" s="5"/>
      <c r="I8" s="5"/>
      <c r="J8" s="5"/>
      <c r="K8" s="5"/>
      <c r="L8" s="5"/>
      <c r="M8" s="65"/>
      <c r="N8" s="6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3.25" customHeight="1" thickBot="1" x14ac:dyDescent="0.3">
      <c r="B9" s="184" t="s">
        <v>2</v>
      </c>
      <c r="C9" s="190" t="s">
        <v>3</v>
      </c>
      <c r="D9" s="188" t="s">
        <v>4</v>
      </c>
      <c r="E9" s="163" t="s">
        <v>5</v>
      </c>
      <c r="F9" s="147"/>
      <c r="G9" s="148"/>
      <c r="H9" s="149" t="s">
        <v>6</v>
      </c>
      <c r="I9" s="151" t="s">
        <v>7</v>
      </c>
      <c r="J9" s="147" t="s">
        <v>8</v>
      </c>
      <c r="K9" s="147"/>
      <c r="L9" s="148"/>
      <c r="M9" s="149" t="s">
        <v>9</v>
      </c>
      <c r="N9" s="151" t="s">
        <v>10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0.5" customHeight="1" thickBot="1" x14ac:dyDescent="0.3">
      <c r="B10" s="185"/>
      <c r="C10" s="191"/>
      <c r="D10" s="189"/>
      <c r="E10" s="47" t="s">
        <v>11</v>
      </c>
      <c r="F10" s="48" t="s">
        <v>12</v>
      </c>
      <c r="G10" s="49" t="s">
        <v>13</v>
      </c>
      <c r="H10" s="150"/>
      <c r="I10" s="152"/>
      <c r="J10" s="6" t="s">
        <v>14</v>
      </c>
      <c r="K10" s="49" t="s">
        <v>15</v>
      </c>
      <c r="L10" s="49" t="s">
        <v>16</v>
      </c>
      <c r="M10" s="150"/>
      <c r="N10" s="15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5">
      <c r="B11" s="153" t="s">
        <v>17</v>
      </c>
      <c r="C11" s="154"/>
      <c r="D11" s="154"/>
      <c r="E11" s="154"/>
      <c r="F11" s="154"/>
      <c r="G11" s="154"/>
      <c r="H11" s="154"/>
      <c r="I11" s="137"/>
      <c r="J11" s="154"/>
      <c r="K11" s="154"/>
      <c r="L11" s="154"/>
      <c r="M11" s="154"/>
      <c r="N11" s="15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2" customFormat="1" ht="12" customHeight="1" x14ac:dyDescent="0.25">
      <c r="A12" s="1">
        <v>1</v>
      </c>
      <c r="B12" s="71" t="s">
        <v>37</v>
      </c>
      <c r="C12" s="35" t="s">
        <v>38</v>
      </c>
      <c r="D12" s="68" t="s">
        <v>39</v>
      </c>
      <c r="E12" s="34">
        <v>0</v>
      </c>
      <c r="F12" s="35">
        <v>2</v>
      </c>
      <c r="G12" s="37">
        <v>0</v>
      </c>
      <c r="H12" s="38">
        <v>16</v>
      </c>
      <c r="I12" s="39">
        <v>10</v>
      </c>
      <c r="J12" s="40">
        <v>1</v>
      </c>
      <c r="K12" s="35">
        <v>16</v>
      </c>
      <c r="L12" s="37" t="s">
        <v>244</v>
      </c>
      <c r="M12" s="54">
        <v>90</v>
      </c>
      <c r="N12" s="19">
        <f>(M12*J12*40)+(J12*200)</f>
        <v>3800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s="32" customFormat="1" ht="12" customHeight="1" x14ac:dyDescent="0.25">
      <c r="A13" s="1">
        <v>2</v>
      </c>
      <c r="B13" s="71" t="s">
        <v>152</v>
      </c>
      <c r="C13" s="35" t="s">
        <v>150</v>
      </c>
      <c r="D13" s="68" t="s">
        <v>151</v>
      </c>
      <c r="E13" s="34">
        <v>0</v>
      </c>
      <c r="F13" s="35">
        <v>2</v>
      </c>
      <c r="G13" s="37">
        <v>0</v>
      </c>
      <c r="H13" s="38">
        <v>20</v>
      </c>
      <c r="I13" s="39">
        <v>10</v>
      </c>
      <c r="J13" s="40">
        <v>1</v>
      </c>
      <c r="K13" s="35">
        <v>20</v>
      </c>
      <c r="L13" s="37" t="s">
        <v>275</v>
      </c>
      <c r="M13" s="85">
        <v>90</v>
      </c>
      <c r="N13" s="19">
        <f t="shared" ref="N13:N24" si="0">(M13*J13*40)+(J13*200)</f>
        <v>3800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32" customFormat="1" ht="12" customHeight="1" x14ac:dyDescent="0.25">
      <c r="A14" s="1">
        <v>4</v>
      </c>
      <c r="B14" s="71" t="s">
        <v>156</v>
      </c>
      <c r="C14" s="35" t="s">
        <v>30</v>
      </c>
      <c r="D14" s="68" t="s">
        <v>245</v>
      </c>
      <c r="E14" s="34">
        <v>2</v>
      </c>
      <c r="F14" s="35">
        <v>0</v>
      </c>
      <c r="G14" s="37">
        <v>0</v>
      </c>
      <c r="H14" s="38">
        <v>12</v>
      </c>
      <c r="I14" s="39">
        <v>5</v>
      </c>
      <c r="J14" s="40">
        <v>1</v>
      </c>
      <c r="K14" s="35">
        <v>12</v>
      </c>
      <c r="L14" s="37" t="s">
        <v>246</v>
      </c>
      <c r="M14" s="54">
        <v>60</v>
      </c>
      <c r="N14" s="19">
        <f t="shared" si="0"/>
        <v>2600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s="32" customFormat="1" ht="12" customHeight="1" x14ac:dyDescent="0.25">
      <c r="A15" s="1">
        <v>5</v>
      </c>
      <c r="B15" s="71" t="s">
        <v>157</v>
      </c>
      <c r="C15" s="35" t="s">
        <v>30</v>
      </c>
      <c r="D15" s="68" t="s">
        <v>155</v>
      </c>
      <c r="E15" s="34">
        <v>2</v>
      </c>
      <c r="F15" s="35">
        <v>0</v>
      </c>
      <c r="G15" s="37">
        <v>0</v>
      </c>
      <c r="H15" s="38">
        <v>12</v>
      </c>
      <c r="I15" s="39">
        <v>4</v>
      </c>
      <c r="J15" s="40">
        <v>1</v>
      </c>
      <c r="K15" s="35">
        <v>12</v>
      </c>
      <c r="L15" s="37" t="s">
        <v>247</v>
      </c>
      <c r="M15" s="54">
        <v>60</v>
      </c>
      <c r="N15" s="19">
        <f t="shared" si="0"/>
        <v>2600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s="32" customFormat="1" ht="12" customHeight="1" x14ac:dyDescent="0.25">
      <c r="A16" s="1">
        <v>6</v>
      </c>
      <c r="B16" s="71" t="s">
        <v>159</v>
      </c>
      <c r="C16" s="35" t="s">
        <v>30</v>
      </c>
      <c r="D16" s="68" t="s">
        <v>158</v>
      </c>
      <c r="E16" s="34">
        <v>0</v>
      </c>
      <c r="F16" s="35">
        <v>1</v>
      </c>
      <c r="G16" s="37">
        <v>0</v>
      </c>
      <c r="H16" s="38">
        <v>15</v>
      </c>
      <c r="I16" s="39">
        <v>12</v>
      </c>
      <c r="J16" s="40">
        <v>1</v>
      </c>
      <c r="K16" s="35">
        <v>15</v>
      </c>
      <c r="L16" s="37" t="s">
        <v>198</v>
      </c>
      <c r="M16" s="54">
        <v>90</v>
      </c>
      <c r="N16" s="19">
        <f t="shared" si="0"/>
        <v>3800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32" customFormat="1" ht="12" customHeight="1" x14ac:dyDescent="0.25">
      <c r="A17" s="1">
        <v>7</v>
      </c>
      <c r="B17" s="71" t="s">
        <v>42</v>
      </c>
      <c r="C17" s="35" t="s">
        <v>43</v>
      </c>
      <c r="D17" s="68" t="s">
        <v>44</v>
      </c>
      <c r="E17" s="34">
        <v>0</v>
      </c>
      <c r="F17" s="35">
        <v>2</v>
      </c>
      <c r="G17" s="37">
        <v>1</v>
      </c>
      <c r="H17" s="38">
        <v>42</v>
      </c>
      <c r="I17" s="39">
        <v>32</v>
      </c>
      <c r="J17" s="40">
        <v>2</v>
      </c>
      <c r="K17" s="35">
        <v>21</v>
      </c>
      <c r="L17" s="37" t="s">
        <v>196</v>
      </c>
      <c r="M17" s="54">
        <v>90</v>
      </c>
      <c r="N17" s="19">
        <f t="shared" si="0"/>
        <v>7600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s="32" customFormat="1" ht="12" customHeight="1" x14ac:dyDescent="0.25">
      <c r="A18" s="1">
        <v>8</v>
      </c>
      <c r="B18" s="71" t="s">
        <v>45</v>
      </c>
      <c r="C18" s="35" t="s">
        <v>43</v>
      </c>
      <c r="D18" s="68" t="s">
        <v>46</v>
      </c>
      <c r="E18" s="34">
        <v>0</v>
      </c>
      <c r="F18" s="35">
        <v>1</v>
      </c>
      <c r="G18" s="37">
        <v>1</v>
      </c>
      <c r="H18" s="38">
        <v>30</v>
      </c>
      <c r="I18" s="39">
        <v>15</v>
      </c>
      <c r="J18" s="40">
        <v>2</v>
      </c>
      <c r="K18" s="35">
        <v>15</v>
      </c>
      <c r="L18" s="37" t="s">
        <v>195</v>
      </c>
      <c r="M18" s="54">
        <v>90</v>
      </c>
      <c r="N18" s="19">
        <f t="shared" si="0"/>
        <v>7600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s="32" customFormat="1" ht="12" customHeight="1" x14ac:dyDescent="0.25">
      <c r="A19" s="1">
        <v>9</v>
      </c>
      <c r="B19" s="71" t="s">
        <v>47</v>
      </c>
      <c r="C19" s="35" t="s">
        <v>48</v>
      </c>
      <c r="D19" s="68" t="s">
        <v>49</v>
      </c>
      <c r="E19" s="34">
        <v>0</v>
      </c>
      <c r="F19" s="35">
        <v>1</v>
      </c>
      <c r="G19" s="37">
        <v>0</v>
      </c>
      <c r="H19" s="38">
        <v>20</v>
      </c>
      <c r="I19" s="39">
        <v>6</v>
      </c>
      <c r="J19" s="40">
        <v>1</v>
      </c>
      <c r="K19" s="35">
        <v>20</v>
      </c>
      <c r="L19" s="37" t="s">
        <v>199</v>
      </c>
      <c r="M19" s="54">
        <v>120</v>
      </c>
      <c r="N19" s="19">
        <f t="shared" si="0"/>
        <v>5000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s="32" customFormat="1" ht="12" customHeight="1" x14ac:dyDescent="0.25">
      <c r="A20" s="1">
        <v>10</v>
      </c>
      <c r="B20" s="71" t="s">
        <v>34</v>
      </c>
      <c r="C20" s="35" t="s">
        <v>35</v>
      </c>
      <c r="D20" s="68" t="s">
        <v>36</v>
      </c>
      <c r="E20" s="34">
        <v>0</v>
      </c>
      <c r="F20" s="35">
        <v>1</v>
      </c>
      <c r="G20" s="37">
        <v>0</v>
      </c>
      <c r="H20" s="38">
        <v>12</v>
      </c>
      <c r="I20" s="39">
        <v>4</v>
      </c>
      <c r="J20" s="40">
        <v>1</v>
      </c>
      <c r="K20" s="35">
        <v>12</v>
      </c>
      <c r="L20" s="37" t="s">
        <v>201</v>
      </c>
      <c r="M20" s="54">
        <v>84</v>
      </c>
      <c r="N20" s="19">
        <f t="shared" si="0"/>
        <v>3560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32" customFormat="1" ht="12" customHeight="1" x14ac:dyDescent="0.25">
      <c r="A21" s="1">
        <v>11</v>
      </c>
      <c r="B21" s="71" t="s">
        <v>161</v>
      </c>
      <c r="C21" s="35" t="s">
        <v>35</v>
      </c>
      <c r="D21" s="68" t="s">
        <v>160</v>
      </c>
      <c r="E21" s="34">
        <v>0</v>
      </c>
      <c r="F21" s="35">
        <v>1</v>
      </c>
      <c r="G21" s="37">
        <v>0</v>
      </c>
      <c r="H21" s="38">
        <v>15</v>
      </c>
      <c r="I21" s="39">
        <v>10</v>
      </c>
      <c r="J21" s="40">
        <v>1</v>
      </c>
      <c r="K21" s="35">
        <v>15</v>
      </c>
      <c r="L21" s="37" t="s">
        <v>200</v>
      </c>
      <c r="M21" s="54">
        <v>60</v>
      </c>
      <c r="N21" s="19">
        <f t="shared" si="0"/>
        <v>2600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32" customFormat="1" ht="12" customHeight="1" x14ac:dyDescent="0.25">
      <c r="A22" s="1">
        <v>12</v>
      </c>
      <c r="B22" s="71" t="s">
        <v>31</v>
      </c>
      <c r="C22" s="35" t="s">
        <v>32</v>
      </c>
      <c r="D22" s="68" t="s">
        <v>33</v>
      </c>
      <c r="E22" s="34">
        <v>0</v>
      </c>
      <c r="F22" s="35">
        <v>0</v>
      </c>
      <c r="G22" s="37">
        <v>1</v>
      </c>
      <c r="H22" s="38">
        <v>15</v>
      </c>
      <c r="I22" s="39">
        <v>6</v>
      </c>
      <c r="J22" s="40">
        <v>1</v>
      </c>
      <c r="K22" s="35">
        <v>12</v>
      </c>
      <c r="L22" s="37" t="s">
        <v>202</v>
      </c>
      <c r="M22" s="54">
        <v>120</v>
      </c>
      <c r="N22" s="19">
        <f t="shared" si="0"/>
        <v>5000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s="32" customFormat="1" ht="12" customHeight="1" x14ac:dyDescent="0.25">
      <c r="A23" s="1">
        <v>13</v>
      </c>
      <c r="B23" s="71" t="s">
        <v>40</v>
      </c>
      <c r="C23" s="35" t="s">
        <v>32</v>
      </c>
      <c r="D23" s="68" t="s">
        <v>41</v>
      </c>
      <c r="E23" s="34">
        <v>0</v>
      </c>
      <c r="F23" s="35">
        <v>2</v>
      </c>
      <c r="G23" s="37">
        <v>0</v>
      </c>
      <c r="H23" s="38">
        <v>20</v>
      </c>
      <c r="I23" s="39">
        <v>10</v>
      </c>
      <c r="J23" s="40">
        <v>1</v>
      </c>
      <c r="K23" s="35">
        <v>20</v>
      </c>
      <c r="L23" s="37" t="s">
        <v>198</v>
      </c>
      <c r="M23" s="54">
        <v>120</v>
      </c>
      <c r="N23" s="19">
        <f t="shared" si="0"/>
        <v>5000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s="32" customFormat="1" ht="12" customHeight="1" x14ac:dyDescent="0.25">
      <c r="A24" s="1">
        <v>14</v>
      </c>
      <c r="B24" s="71" t="s">
        <v>186</v>
      </c>
      <c r="C24" s="35" t="s">
        <v>153</v>
      </c>
      <c r="D24" s="68" t="s">
        <v>154</v>
      </c>
      <c r="E24" s="34">
        <v>0</v>
      </c>
      <c r="F24" s="35">
        <v>1</v>
      </c>
      <c r="G24" s="37">
        <v>0</v>
      </c>
      <c r="H24" s="38">
        <v>20</v>
      </c>
      <c r="I24" s="39">
        <v>5</v>
      </c>
      <c r="J24" s="40">
        <v>1</v>
      </c>
      <c r="K24" s="35">
        <v>20</v>
      </c>
      <c r="L24" s="37" t="s">
        <v>203</v>
      </c>
      <c r="M24" s="54">
        <v>60</v>
      </c>
      <c r="N24" s="19">
        <f t="shared" si="0"/>
        <v>2600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s="32" customFormat="1" ht="12" customHeight="1" x14ac:dyDescent="0.25">
      <c r="A25" s="1"/>
      <c r="B25" s="71"/>
      <c r="C25" s="35"/>
      <c r="D25" s="68"/>
      <c r="E25" s="34"/>
      <c r="F25" s="35"/>
      <c r="G25" s="37"/>
      <c r="H25" s="38"/>
      <c r="I25" s="39"/>
      <c r="J25" s="40"/>
      <c r="K25" s="35"/>
      <c r="L25" s="37"/>
      <c r="M25" s="54"/>
      <c r="N25" s="19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s="32" customFormat="1" ht="12" customHeight="1" x14ac:dyDescent="0.25">
      <c r="A26" s="1"/>
      <c r="B26" s="71"/>
      <c r="C26" s="35"/>
      <c r="D26" s="68"/>
      <c r="E26" s="34"/>
      <c r="F26" s="35"/>
      <c r="G26" s="37"/>
      <c r="H26" s="38"/>
      <c r="I26" s="39"/>
      <c r="J26" s="40"/>
      <c r="K26" s="35"/>
      <c r="L26" s="37"/>
      <c r="M26" s="54"/>
      <c r="N26" s="1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x14ac:dyDescent="0.25">
      <c r="B27" s="72"/>
      <c r="C27" s="67"/>
      <c r="D27" s="69"/>
      <c r="E27" s="7"/>
      <c r="F27" s="8"/>
      <c r="G27" s="10"/>
      <c r="H27" s="11"/>
      <c r="I27" s="12"/>
      <c r="J27" s="13"/>
      <c r="K27" s="8"/>
      <c r="L27" s="10"/>
      <c r="M27" s="11"/>
      <c r="N27" s="1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5">
      <c r="A28" s="1" t="s">
        <v>18</v>
      </c>
      <c r="B28" s="73" t="s">
        <v>272</v>
      </c>
      <c r="C28" s="156" t="s">
        <v>19</v>
      </c>
      <c r="D28" s="145"/>
      <c r="E28" s="7">
        <f t="shared" ref="E28:K28" si="1">SUM(E12:E27)</f>
        <v>4</v>
      </c>
      <c r="F28" s="8">
        <f t="shared" si="1"/>
        <v>14</v>
      </c>
      <c r="G28" s="10">
        <f t="shared" si="1"/>
        <v>3</v>
      </c>
      <c r="H28" s="11">
        <f t="shared" si="1"/>
        <v>249</v>
      </c>
      <c r="I28" s="12">
        <f t="shared" si="1"/>
        <v>129</v>
      </c>
      <c r="J28" s="13">
        <f t="shared" si="1"/>
        <v>15</v>
      </c>
      <c r="K28" s="8">
        <f t="shared" si="1"/>
        <v>210</v>
      </c>
      <c r="L28" s="10"/>
      <c r="M28" s="11">
        <f>SUM(M12:M27)</f>
        <v>1134</v>
      </c>
      <c r="N28" s="12">
        <f>SUM(N12:N27)</f>
        <v>55560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25">
      <c r="B29" s="73"/>
      <c r="C29" s="144" t="s">
        <v>20</v>
      </c>
      <c r="D29" s="145"/>
      <c r="E29" s="13"/>
      <c r="F29" s="8"/>
      <c r="G29" s="9"/>
      <c r="H29" s="14"/>
      <c r="I29" s="12"/>
      <c r="J29" s="13"/>
      <c r="K29" s="8"/>
      <c r="L29" s="9"/>
      <c r="M29" s="12"/>
      <c r="N29" s="1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25">
      <c r="B30" s="135" t="s">
        <v>21</v>
      </c>
      <c r="C30" s="136"/>
      <c r="D30" s="136"/>
      <c r="E30" s="136"/>
      <c r="F30" s="136"/>
      <c r="G30" s="136"/>
      <c r="H30" s="136"/>
      <c r="I30" s="137"/>
      <c r="J30" s="136"/>
      <c r="K30" s="136"/>
      <c r="L30" s="136"/>
      <c r="M30" s="136"/>
      <c r="N30" s="13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25">
      <c r="A31" s="1">
        <v>1</v>
      </c>
      <c r="B31" s="81" t="s">
        <v>327</v>
      </c>
      <c r="C31" s="81" t="s">
        <v>326</v>
      </c>
      <c r="D31" s="35" t="s">
        <v>328</v>
      </c>
      <c r="E31" s="17">
        <v>1</v>
      </c>
      <c r="F31" s="17">
        <v>0</v>
      </c>
      <c r="G31" s="17">
        <v>0</v>
      </c>
      <c r="H31" s="17">
        <v>12</v>
      </c>
      <c r="I31" s="17">
        <v>4</v>
      </c>
      <c r="J31" s="17">
        <v>1</v>
      </c>
      <c r="K31" s="17">
        <v>12</v>
      </c>
      <c r="L31" s="17" t="s">
        <v>331</v>
      </c>
      <c r="M31" s="17">
        <v>60</v>
      </c>
      <c r="N31" s="19">
        <f>(M31*J31*40)+(J31*200)</f>
        <v>2600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27" customHeight="1" x14ac:dyDescent="0.25">
      <c r="A32" s="1">
        <v>2</v>
      </c>
      <c r="B32" s="81" t="s">
        <v>188</v>
      </c>
      <c r="C32" s="81" t="s">
        <v>43</v>
      </c>
      <c r="D32" s="35" t="s">
        <v>192</v>
      </c>
      <c r="E32" s="91">
        <v>0</v>
      </c>
      <c r="F32" s="17">
        <v>0</v>
      </c>
      <c r="G32" s="18">
        <v>1</v>
      </c>
      <c r="H32" s="50">
        <v>20</v>
      </c>
      <c r="I32" s="19">
        <v>10</v>
      </c>
      <c r="J32" s="16">
        <v>1</v>
      </c>
      <c r="K32" s="17">
        <v>20</v>
      </c>
      <c r="L32" s="18" t="s">
        <v>197</v>
      </c>
      <c r="M32" s="54">
        <v>120</v>
      </c>
      <c r="N32" s="19">
        <f>(M32*J32*40)+(J32*200)</f>
        <v>5000</v>
      </c>
    </row>
    <row r="33" spans="1:14" ht="12.6" customHeight="1" x14ac:dyDescent="0.25">
      <c r="A33" s="1">
        <v>3</v>
      </c>
      <c r="B33" s="71" t="s">
        <v>191</v>
      </c>
      <c r="C33" s="71" t="s">
        <v>189</v>
      </c>
      <c r="D33" s="34" t="s">
        <v>190</v>
      </c>
      <c r="E33" s="16">
        <v>0</v>
      </c>
      <c r="F33" s="17">
        <v>1</v>
      </c>
      <c r="G33" s="18">
        <v>0</v>
      </c>
      <c r="H33" s="50">
        <v>13</v>
      </c>
      <c r="I33" s="19">
        <v>9</v>
      </c>
      <c r="J33" s="16">
        <v>1</v>
      </c>
      <c r="K33" s="17">
        <v>15</v>
      </c>
      <c r="L33" s="18" t="s">
        <v>198</v>
      </c>
      <c r="M33" s="54">
        <v>60</v>
      </c>
      <c r="N33" s="19">
        <f t="shared" ref="N33:N35" si="2">(M33*J33*40)+(J33*200)</f>
        <v>2600</v>
      </c>
    </row>
    <row r="34" spans="1:14" ht="24.75" customHeight="1" x14ac:dyDescent="0.25">
      <c r="A34" s="1">
        <v>4</v>
      </c>
      <c r="B34" s="71" t="s">
        <v>193</v>
      </c>
      <c r="C34" s="71" t="s">
        <v>189</v>
      </c>
      <c r="D34" s="34" t="s">
        <v>329</v>
      </c>
      <c r="E34" s="16">
        <v>1</v>
      </c>
      <c r="F34" s="17">
        <v>0</v>
      </c>
      <c r="G34" s="18">
        <v>0</v>
      </c>
      <c r="H34" s="50">
        <v>13</v>
      </c>
      <c r="I34" s="19">
        <v>9</v>
      </c>
      <c r="J34" s="16">
        <v>1</v>
      </c>
      <c r="K34" s="17">
        <v>15</v>
      </c>
      <c r="L34" s="18" t="s">
        <v>198</v>
      </c>
      <c r="M34" s="54">
        <v>60</v>
      </c>
      <c r="N34" s="19">
        <f t="shared" si="2"/>
        <v>2600</v>
      </c>
    </row>
    <row r="35" spans="1:14" ht="24.75" customHeight="1" x14ac:dyDescent="0.25">
      <c r="A35" s="1">
        <v>5</v>
      </c>
      <c r="B35" s="71" t="s">
        <v>256</v>
      </c>
      <c r="C35" s="81" t="s">
        <v>32</v>
      </c>
      <c r="D35" s="40" t="s">
        <v>330</v>
      </c>
      <c r="E35" s="16">
        <v>2</v>
      </c>
      <c r="F35" s="17">
        <v>0</v>
      </c>
      <c r="G35" s="18">
        <v>0</v>
      </c>
      <c r="H35" s="110">
        <v>12</v>
      </c>
      <c r="I35" s="19">
        <v>5</v>
      </c>
      <c r="J35" s="16">
        <v>1</v>
      </c>
      <c r="K35" s="17">
        <v>12</v>
      </c>
      <c r="L35" s="18" t="s">
        <v>255</v>
      </c>
      <c r="M35" s="110">
        <v>60</v>
      </c>
      <c r="N35" s="19">
        <f t="shared" si="2"/>
        <v>2600</v>
      </c>
    </row>
    <row r="36" spans="1:14" x14ac:dyDescent="0.25">
      <c r="B36" s="71"/>
      <c r="C36" s="1"/>
      <c r="D36" s="71"/>
      <c r="E36" s="16"/>
      <c r="F36" s="17"/>
      <c r="G36" s="18"/>
      <c r="H36" s="50"/>
      <c r="I36" s="19"/>
      <c r="J36" s="16"/>
      <c r="K36" s="17"/>
      <c r="L36" s="18"/>
      <c r="M36" s="54"/>
      <c r="N36" s="19">
        <f>(M36*J36*40)+(J36*200)</f>
        <v>0</v>
      </c>
    </row>
    <row r="37" spans="1:14" x14ac:dyDescent="0.25">
      <c r="A37" s="1" t="s">
        <v>18</v>
      </c>
      <c r="B37" s="73" t="s">
        <v>358</v>
      </c>
      <c r="C37" s="146" t="s">
        <v>19</v>
      </c>
      <c r="D37" s="145"/>
      <c r="E37" s="76"/>
      <c r="F37" s="77"/>
      <c r="G37" s="78"/>
      <c r="H37" s="79"/>
      <c r="I37" s="80"/>
      <c r="J37" s="76">
        <v>20</v>
      </c>
      <c r="K37" s="77"/>
      <c r="L37" s="78"/>
      <c r="M37" s="79"/>
      <c r="N37" s="80">
        <f>SUM(N32:N36)</f>
        <v>12800</v>
      </c>
    </row>
    <row r="38" spans="1:14" x14ac:dyDescent="0.25">
      <c r="B38" s="74"/>
      <c r="C38" s="144" t="s">
        <v>20</v>
      </c>
      <c r="D38" s="145"/>
      <c r="E38" s="20"/>
      <c r="F38" s="21"/>
      <c r="G38" s="22"/>
      <c r="H38" s="23"/>
      <c r="I38" s="24"/>
      <c r="J38" s="20"/>
      <c r="K38" s="21"/>
      <c r="L38" s="22"/>
      <c r="M38" s="23"/>
      <c r="N38" s="24"/>
    </row>
    <row r="39" spans="1:14" ht="13.5" thickBot="1" x14ac:dyDescent="0.3">
      <c r="B39" s="139" t="s">
        <v>22</v>
      </c>
      <c r="C39" s="140"/>
      <c r="D39" s="141"/>
      <c r="E39" s="26"/>
      <c r="F39" s="27"/>
      <c r="G39" s="28"/>
      <c r="H39" s="29"/>
      <c r="I39" s="30"/>
      <c r="J39" s="26"/>
      <c r="K39" s="27"/>
      <c r="L39" s="28"/>
      <c r="M39" s="29"/>
      <c r="N39" s="84">
        <f>SUM(N28+N37)</f>
        <v>68360</v>
      </c>
    </row>
    <row r="40" spans="1:14" x14ac:dyDescent="0.25">
      <c r="B40" s="142" t="s">
        <v>23</v>
      </c>
      <c r="C40" s="142"/>
      <c r="D40" s="142"/>
      <c r="E40" s="142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25">
      <c r="B41" s="143" t="s">
        <v>24</v>
      </c>
      <c r="C41" s="143"/>
      <c r="D41" s="143"/>
      <c r="E41" s="143"/>
      <c r="F41" s="143"/>
      <c r="G41" s="31"/>
      <c r="H41" s="31"/>
      <c r="I41" s="31"/>
      <c r="J41" s="31"/>
      <c r="K41" s="31"/>
      <c r="L41" s="31"/>
      <c r="M41" s="31"/>
      <c r="N41" s="31"/>
    </row>
    <row r="42" spans="1:14" x14ac:dyDescent="0.2">
      <c r="C42" s="52"/>
      <c r="D42" s="70"/>
    </row>
    <row r="43" spans="1:14" x14ac:dyDescent="0.2">
      <c r="C43" s="52"/>
      <c r="D43" s="70"/>
      <c r="E43" s="52"/>
    </row>
    <row r="44" spans="1:14" x14ac:dyDescent="0.2">
      <c r="C44" s="52"/>
      <c r="D44" s="70"/>
      <c r="E44" s="52"/>
    </row>
    <row r="45" spans="1:14" x14ac:dyDescent="0.2">
      <c r="C45" s="52"/>
      <c r="D45" s="70"/>
      <c r="E45" s="52"/>
    </row>
    <row r="46" spans="1:14" x14ac:dyDescent="0.2">
      <c r="C46" s="52"/>
      <c r="D46" s="70"/>
      <c r="E46" s="89"/>
      <c r="F46" s="90"/>
      <c r="G46" s="86"/>
      <c r="H46" s="90"/>
      <c r="I46" s="31"/>
    </row>
    <row r="47" spans="1:14" x14ac:dyDescent="0.2">
      <c r="C47" s="52"/>
      <c r="D47" s="70"/>
    </row>
    <row r="48" spans="1:14" x14ac:dyDescent="0.2">
      <c r="C48" s="52"/>
      <c r="D48" s="70"/>
    </row>
    <row r="49" spans="3:4" x14ac:dyDescent="0.2">
      <c r="C49" s="52"/>
      <c r="D49" s="70"/>
    </row>
  </sheetData>
  <sortState ref="B12:D19">
    <sortCondition ref="C12:C19"/>
    <sortCondition ref="B12:B19"/>
  </sortState>
  <mergeCells count="24">
    <mergeCell ref="I9:I10"/>
    <mergeCell ref="C28:D28"/>
    <mergeCell ref="C29:D29"/>
    <mergeCell ref="B30:N30"/>
    <mergeCell ref="C37:D37"/>
    <mergeCell ref="D9:D10"/>
    <mergeCell ref="E9:G9"/>
    <mergeCell ref="H9:H10"/>
    <mergeCell ref="C38:D38"/>
    <mergeCell ref="B39:D39"/>
    <mergeCell ref="B40:E40"/>
    <mergeCell ref="B41:F41"/>
    <mergeCell ref="B1:N1"/>
    <mergeCell ref="B2:N2"/>
    <mergeCell ref="B3:N3"/>
    <mergeCell ref="B4:N4"/>
    <mergeCell ref="B6:D6"/>
    <mergeCell ref="B7:D7"/>
    <mergeCell ref="J9:L9"/>
    <mergeCell ref="M9:M10"/>
    <mergeCell ref="N9:N10"/>
    <mergeCell ref="B11:N11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Essonne</vt:lpstr>
      <vt:lpstr>Hauts-de-Seine</vt:lpstr>
      <vt:lpstr>Val-d'Oise</vt:lpstr>
      <vt:lpstr>Yvelines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ZYGMUNT</dc:creator>
  <cp:lastModifiedBy>Amandine Legrand</cp:lastModifiedBy>
  <dcterms:created xsi:type="dcterms:W3CDTF">2020-04-06T12:56:16Z</dcterms:created>
  <dcterms:modified xsi:type="dcterms:W3CDTF">2021-08-30T15:45:04Z</dcterms:modified>
</cp:coreProperties>
</file>